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20730" windowHeight="9345"/>
  </bookViews>
  <sheets>
    <sheet name="Sheet1" sheetId="1" r:id="rId1"/>
  </sheets>
  <definedNames>
    <definedName name="corr">Sheet1!#REF!</definedName>
    <definedName name="len">Sheet1!$D$218</definedName>
  </definedNames>
  <calcPr calcId="145621"/>
  <fileRecoveryPr repairLoad="1"/>
</workbook>
</file>

<file path=xl/calcChain.xml><?xml version="1.0" encoding="utf-8"?>
<calcChain xmlns="http://schemas.openxmlformats.org/spreadsheetml/2006/main">
  <c r="D218" i="1" l="1"/>
  <c r="B3" i="1" s="1"/>
  <c r="B206" i="1"/>
  <c r="B207" i="1"/>
  <c r="B208" i="1"/>
  <c r="B209" i="1"/>
  <c r="B210" i="1"/>
  <c r="B211" i="1"/>
  <c r="B212" i="1"/>
  <c r="B213" i="1"/>
  <c r="B214" i="1"/>
  <c r="B215" i="1"/>
  <c r="B205" i="1"/>
  <c r="B197" i="1"/>
  <c r="B198" i="1"/>
  <c r="B199" i="1"/>
  <c r="B200" i="1"/>
  <c r="B201" i="1"/>
  <c r="B202" i="1"/>
  <c r="B203" i="1"/>
  <c r="B204" i="1"/>
  <c r="B187" i="1"/>
  <c r="B188" i="1"/>
  <c r="B189" i="1"/>
  <c r="B190" i="1"/>
  <c r="B191" i="1"/>
  <c r="B192" i="1"/>
  <c r="B193" i="1"/>
  <c r="B194" i="1"/>
  <c r="B195" i="1"/>
  <c r="B186" i="1"/>
  <c r="B178" i="1"/>
  <c r="B179" i="1"/>
  <c r="B180" i="1"/>
  <c r="B181" i="1"/>
  <c r="B182" i="1"/>
  <c r="B183" i="1"/>
  <c r="B184" i="1"/>
  <c r="B185" i="1"/>
  <c r="B169" i="1"/>
  <c r="B170" i="1"/>
  <c r="B171" i="1"/>
  <c r="B172" i="1"/>
  <c r="B173" i="1"/>
  <c r="B174" i="1"/>
  <c r="B175" i="1"/>
  <c r="B176" i="1"/>
  <c r="B168" i="1"/>
  <c r="B160" i="1"/>
  <c r="B161" i="1"/>
  <c r="B162" i="1"/>
  <c r="B163" i="1"/>
  <c r="B164" i="1"/>
  <c r="B165" i="1"/>
  <c r="B166" i="1"/>
  <c r="B167" i="1"/>
  <c r="B152" i="1"/>
  <c r="B153" i="1"/>
  <c r="B154" i="1"/>
  <c r="B155" i="1"/>
  <c r="B156" i="1"/>
  <c r="B157" i="1"/>
  <c r="B158" i="1"/>
  <c r="B151" i="1"/>
  <c r="B150" i="1"/>
  <c r="B136" i="1"/>
  <c r="B137" i="1"/>
  <c r="B138" i="1"/>
  <c r="B139" i="1"/>
  <c r="B140" i="1"/>
  <c r="B141" i="1"/>
  <c r="B135" i="1"/>
  <c r="B127" i="1"/>
  <c r="B128" i="1"/>
  <c r="B129" i="1"/>
  <c r="B130" i="1"/>
  <c r="B131" i="1"/>
  <c r="B132" i="1"/>
  <c r="B133" i="1"/>
  <c r="B134" i="1"/>
  <c r="B121" i="1"/>
  <c r="B122" i="1"/>
  <c r="B123" i="1"/>
  <c r="B124" i="1"/>
  <c r="B125" i="1"/>
  <c r="B107" i="1"/>
  <c r="B108" i="1"/>
  <c r="B109" i="1"/>
  <c r="B110" i="1"/>
  <c r="B106" i="1"/>
  <c r="B98" i="1"/>
  <c r="B99" i="1"/>
  <c r="B100" i="1"/>
  <c r="B101" i="1"/>
  <c r="B102" i="1"/>
  <c r="B103" i="1"/>
  <c r="B104" i="1"/>
  <c r="B105" i="1"/>
  <c r="B94" i="1"/>
  <c r="B95" i="1"/>
  <c r="B96" i="1"/>
  <c r="B93" i="1"/>
  <c r="B82" i="1"/>
  <c r="B83" i="1"/>
  <c r="B81" i="1"/>
  <c r="B79" i="1"/>
  <c r="B80" i="1"/>
  <c r="B84" i="1"/>
  <c r="B71" i="1"/>
  <c r="B61" i="1"/>
  <c r="B62" i="1"/>
  <c r="B63" i="1"/>
  <c r="B64" i="1"/>
  <c r="B65" i="1"/>
  <c r="B66" i="1"/>
  <c r="B67" i="1"/>
  <c r="B68" i="1"/>
  <c r="B69" i="1"/>
  <c r="B70" i="1"/>
  <c r="B72" i="1"/>
  <c r="B73" i="1"/>
  <c r="B74" i="1"/>
  <c r="B75" i="1"/>
  <c r="B76" i="1"/>
  <c r="B77" i="1"/>
  <c r="B78" i="1"/>
  <c r="B85" i="1"/>
  <c r="B86" i="1"/>
  <c r="B87" i="1"/>
  <c r="B88" i="1"/>
  <c r="B89" i="1"/>
  <c r="B90" i="1"/>
  <c r="B91" i="1"/>
  <c r="B92" i="1"/>
  <c r="B97" i="1"/>
  <c r="B111" i="1"/>
  <c r="B112" i="1"/>
  <c r="B113" i="1"/>
  <c r="B114" i="1"/>
  <c r="B115" i="1"/>
  <c r="B116" i="1"/>
  <c r="B117" i="1"/>
  <c r="B118" i="1"/>
  <c r="B119" i="1"/>
  <c r="B120" i="1"/>
  <c r="B126" i="1"/>
  <c r="B142" i="1"/>
  <c r="B143" i="1"/>
  <c r="B144" i="1"/>
  <c r="B145" i="1"/>
  <c r="B146" i="1"/>
  <c r="B147" i="1"/>
  <c r="B148" i="1"/>
  <c r="B149" i="1"/>
  <c r="B159" i="1"/>
  <c r="B177" i="1"/>
  <c r="B196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51" i="1"/>
  <c r="B60" i="1"/>
  <c r="B51" i="1"/>
  <c r="B52" i="1"/>
  <c r="B53" i="1"/>
  <c r="B54" i="1"/>
  <c r="B55" i="1"/>
  <c r="B56" i="1"/>
  <c r="B57" i="1"/>
  <c r="B58" i="1"/>
  <c r="B59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B7" i="1"/>
  <c r="A7" i="1"/>
  <c r="J27" i="1" l="1"/>
  <c r="J4" i="1"/>
  <c r="K27" i="1" s="1"/>
  <c r="H29" i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H6" i="1"/>
  <c r="K4" i="1" l="1"/>
  <c r="C111" i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H7" i="1"/>
  <c r="A6" i="1"/>
  <c r="B6" i="1"/>
  <c r="L4" i="1" l="1"/>
  <c r="L27" i="1"/>
  <c r="I7" i="1"/>
  <c r="I5" i="1"/>
  <c r="J28" i="1" s="1"/>
  <c r="I6" i="1"/>
  <c r="H8" i="1"/>
  <c r="M4" i="1" l="1"/>
  <c r="M27" i="1"/>
  <c r="I8" i="1"/>
  <c r="J6" i="1"/>
  <c r="J5" i="1"/>
  <c r="K28" i="1" s="1"/>
  <c r="J7" i="1"/>
  <c r="H9" i="1"/>
  <c r="N27" i="1" l="1"/>
  <c r="N4" i="1"/>
  <c r="K5" i="1"/>
  <c r="L28" i="1" s="1"/>
  <c r="K29" i="1"/>
  <c r="K6" i="1"/>
  <c r="I9" i="1"/>
  <c r="K7" i="1"/>
  <c r="J8" i="1"/>
  <c r="H10" i="1"/>
  <c r="O27" i="1" l="1"/>
  <c r="O4" i="1"/>
  <c r="I10" i="1"/>
  <c r="J9" i="1"/>
  <c r="K8" i="1"/>
  <c r="L7" i="1"/>
  <c r="L30" i="1"/>
  <c r="L5" i="1"/>
  <c r="M28" i="1" s="1"/>
  <c r="L6" i="1"/>
  <c r="L29" i="1"/>
  <c r="H11" i="1"/>
  <c r="P4" i="1" l="1"/>
  <c r="P27" i="1"/>
  <c r="M6" i="1"/>
  <c r="M29" i="1"/>
  <c r="M7" i="1"/>
  <c r="M30" i="1"/>
  <c r="L8" i="1"/>
  <c r="K9" i="1"/>
  <c r="I11" i="1"/>
  <c r="J10" i="1"/>
  <c r="M5" i="1"/>
  <c r="N28" i="1" s="1"/>
  <c r="H12" i="1"/>
  <c r="Q4" i="1" l="1"/>
  <c r="Q27" i="1"/>
  <c r="N5" i="1"/>
  <c r="O28" i="1" s="1"/>
  <c r="L9" i="1"/>
  <c r="M31" i="1"/>
  <c r="M8" i="1"/>
  <c r="K10" i="1"/>
  <c r="J11" i="1"/>
  <c r="N7" i="1"/>
  <c r="N30" i="1"/>
  <c r="I12" i="1"/>
  <c r="N6" i="1"/>
  <c r="N29" i="1"/>
  <c r="H13" i="1"/>
  <c r="R4" i="1" l="1"/>
  <c r="R27" i="1"/>
  <c r="J12" i="1"/>
  <c r="N8" i="1"/>
  <c r="N31" i="1"/>
  <c r="I13" i="1"/>
  <c r="O7" i="1"/>
  <c r="O30" i="1"/>
  <c r="K11" i="1"/>
  <c r="M9" i="1"/>
  <c r="O5" i="1"/>
  <c r="P28" i="1" s="1"/>
  <c r="O6" i="1"/>
  <c r="O29" i="1"/>
  <c r="L10" i="1"/>
  <c r="H14" i="1"/>
  <c r="S4" i="1" l="1"/>
  <c r="S27" i="1"/>
  <c r="P6" i="1"/>
  <c r="P29" i="1"/>
  <c r="P7" i="1"/>
  <c r="P30" i="1"/>
  <c r="P5" i="1"/>
  <c r="Q28" i="1" s="1"/>
  <c r="J13" i="1"/>
  <c r="I14" i="1"/>
  <c r="N9" i="1"/>
  <c r="N32" i="1"/>
  <c r="O8" i="1"/>
  <c r="O31" i="1"/>
  <c r="L11" i="1"/>
  <c r="M10" i="1"/>
  <c r="K12" i="1"/>
  <c r="H15" i="1"/>
  <c r="T4" i="1" l="1"/>
  <c r="S3" i="1"/>
  <c r="T27" i="1"/>
  <c r="K13" i="1"/>
  <c r="P8" i="1"/>
  <c r="P31" i="1"/>
  <c r="L12" i="1"/>
  <c r="Q5" i="1"/>
  <c r="R28" i="1" s="1"/>
  <c r="O9" i="1"/>
  <c r="O32" i="1"/>
  <c r="I38" i="1"/>
  <c r="I15" i="1"/>
  <c r="N10" i="1"/>
  <c r="J14" i="1"/>
  <c r="Q7" i="1"/>
  <c r="Q30" i="1"/>
  <c r="M11" i="1"/>
  <c r="Q6" i="1"/>
  <c r="Q29" i="1"/>
  <c r="H16" i="1"/>
  <c r="U4" i="1" l="1"/>
  <c r="T3" i="1"/>
  <c r="U27" i="1"/>
  <c r="R5" i="1"/>
  <c r="S28" i="1" s="1"/>
  <c r="K14" i="1"/>
  <c r="O10" i="1"/>
  <c r="O33" i="1"/>
  <c r="I16" i="1"/>
  <c r="I39" i="1"/>
  <c r="R6" i="1"/>
  <c r="R29" i="1"/>
  <c r="M12" i="1"/>
  <c r="J38" i="1"/>
  <c r="J15" i="1"/>
  <c r="N11" i="1"/>
  <c r="Q8" i="1"/>
  <c r="Q31" i="1"/>
  <c r="L13" i="1"/>
  <c r="R7" i="1"/>
  <c r="R30" i="1"/>
  <c r="P9" i="1"/>
  <c r="P32" i="1"/>
  <c r="H17" i="1"/>
  <c r="V4" i="1" l="1"/>
  <c r="U3" i="1"/>
  <c r="V27" i="1"/>
  <c r="J39" i="1"/>
  <c r="J16" i="1"/>
  <c r="Q9" i="1"/>
  <c r="Q32" i="1"/>
  <c r="K38" i="1"/>
  <c r="K15" i="1"/>
  <c r="S7" i="1"/>
  <c r="S30" i="1"/>
  <c r="P10" i="1"/>
  <c r="P33" i="1"/>
  <c r="M13" i="1"/>
  <c r="N12" i="1"/>
  <c r="L14" i="1"/>
  <c r="I17" i="1"/>
  <c r="I40" i="1"/>
  <c r="R8" i="1"/>
  <c r="R31" i="1"/>
  <c r="S6" i="1"/>
  <c r="S29" i="1"/>
  <c r="O11" i="1"/>
  <c r="S5" i="1"/>
  <c r="T28" i="1" s="1"/>
  <c r="H18" i="1"/>
  <c r="O3" i="1" l="1"/>
  <c r="O34" i="1" s="1"/>
  <c r="G11" i="1"/>
  <c r="W4" i="1"/>
  <c r="W27" i="1"/>
  <c r="V3" i="1"/>
  <c r="P11" i="1"/>
  <c r="P34" i="1"/>
  <c r="M14" i="1"/>
  <c r="T7" i="1"/>
  <c r="T30" i="1"/>
  <c r="L15" i="1"/>
  <c r="L38" i="1"/>
  <c r="T6" i="1"/>
  <c r="T29" i="1"/>
  <c r="O12" i="1"/>
  <c r="I41" i="1"/>
  <c r="I18" i="1"/>
  <c r="S8" i="1"/>
  <c r="S31" i="1"/>
  <c r="N13" i="1"/>
  <c r="R9" i="1"/>
  <c r="R32" i="1"/>
  <c r="K39" i="1"/>
  <c r="K16" i="1"/>
  <c r="T5" i="1"/>
  <c r="U28" i="1" s="1"/>
  <c r="J40" i="1"/>
  <c r="J17" i="1"/>
  <c r="Q10" i="1"/>
  <c r="Q33" i="1"/>
  <c r="H19" i="1"/>
  <c r="G34" i="1" l="1"/>
  <c r="X4" i="1"/>
  <c r="W3" i="1"/>
  <c r="X27" i="1"/>
  <c r="U5" i="1"/>
  <c r="V28" i="1" s="1"/>
  <c r="T8" i="1"/>
  <c r="T31" i="1"/>
  <c r="M15" i="1"/>
  <c r="M38" i="1"/>
  <c r="G18" i="1"/>
  <c r="G41" i="1" s="1"/>
  <c r="I42" i="1"/>
  <c r="I19" i="1"/>
  <c r="L39" i="1"/>
  <c r="L16" i="1"/>
  <c r="J41" i="1"/>
  <c r="J18" i="1"/>
  <c r="U7" i="1"/>
  <c r="U30" i="1"/>
  <c r="R10" i="1"/>
  <c r="R33" i="1"/>
  <c r="S9" i="1"/>
  <c r="S32" i="1"/>
  <c r="P12" i="1"/>
  <c r="N14" i="1"/>
  <c r="K40" i="1"/>
  <c r="K17" i="1"/>
  <c r="O13" i="1"/>
  <c r="U6" i="1"/>
  <c r="U29" i="1"/>
  <c r="Q11" i="1"/>
  <c r="Q34" i="1"/>
  <c r="G15" i="1"/>
  <c r="G16" i="1"/>
  <c r="G17" i="1"/>
  <c r="H20" i="1"/>
  <c r="G12" i="1" l="1"/>
  <c r="P3" i="1"/>
  <c r="Y4" i="1"/>
  <c r="X3" i="1"/>
  <c r="Y27" i="1"/>
  <c r="S10" i="1"/>
  <c r="S33" i="1"/>
  <c r="R11" i="1"/>
  <c r="R34" i="1"/>
  <c r="O14" i="1"/>
  <c r="V7" i="1"/>
  <c r="V30" i="1"/>
  <c r="K18" i="1"/>
  <c r="K41" i="1"/>
  <c r="N15" i="1"/>
  <c r="N38" i="1"/>
  <c r="I43" i="1"/>
  <c r="I20" i="1"/>
  <c r="V6" i="1"/>
  <c r="V29" i="1"/>
  <c r="Q12" i="1"/>
  <c r="Q35" i="1"/>
  <c r="M16" i="1"/>
  <c r="M39" i="1"/>
  <c r="U8" i="1"/>
  <c r="U31" i="1"/>
  <c r="P13" i="1"/>
  <c r="T9" i="1"/>
  <c r="T32" i="1"/>
  <c r="L17" i="1"/>
  <c r="L40" i="1"/>
  <c r="J42" i="1"/>
  <c r="J19" i="1"/>
  <c r="V5" i="1"/>
  <c r="W28" i="1" s="1"/>
  <c r="G19" i="1"/>
  <c r="G42" i="1" s="1"/>
  <c r="G40" i="1"/>
  <c r="G39" i="1"/>
  <c r="G38" i="1"/>
  <c r="H21" i="1"/>
  <c r="G35" i="1" l="1"/>
  <c r="O35" i="1"/>
  <c r="P35" i="1"/>
  <c r="Z4" i="1"/>
  <c r="Y3" i="1"/>
  <c r="Z27" i="1"/>
  <c r="W5" i="1"/>
  <c r="X28" i="1" s="1"/>
  <c r="Q13" i="1"/>
  <c r="I21" i="1"/>
  <c r="I44" i="1"/>
  <c r="K42" i="1"/>
  <c r="K19" i="1"/>
  <c r="W6" i="1"/>
  <c r="W29" i="1"/>
  <c r="W7" i="1"/>
  <c r="W30" i="1"/>
  <c r="V8" i="1"/>
  <c r="V31" i="1"/>
  <c r="J43" i="1"/>
  <c r="J20" i="1"/>
  <c r="P14" i="1"/>
  <c r="M17" i="1"/>
  <c r="M40" i="1"/>
  <c r="N39" i="1"/>
  <c r="N16" i="1"/>
  <c r="O38" i="1"/>
  <c r="O15" i="1"/>
  <c r="S11" i="1"/>
  <c r="S34" i="1"/>
  <c r="U9" i="1"/>
  <c r="U32" i="1"/>
  <c r="R12" i="1"/>
  <c r="R35" i="1"/>
  <c r="L18" i="1"/>
  <c r="L41" i="1"/>
  <c r="T10" i="1"/>
  <c r="T33" i="1"/>
  <c r="H22" i="1"/>
  <c r="G21" i="1"/>
  <c r="G44" i="1" s="1"/>
  <c r="Q3" i="1" l="1"/>
  <c r="G13" i="1"/>
  <c r="AA4" i="1"/>
  <c r="AA27" i="1"/>
  <c r="Z3" i="1"/>
  <c r="P15" i="1"/>
  <c r="P38" i="1"/>
  <c r="K43" i="1"/>
  <c r="K20" i="1"/>
  <c r="L19" i="1"/>
  <c r="L42" i="1"/>
  <c r="M18" i="1"/>
  <c r="M41" i="1"/>
  <c r="O39" i="1"/>
  <c r="O16" i="1"/>
  <c r="S12" i="1"/>
  <c r="S35" i="1"/>
  <c r="W8" i="1"/>
  <c r="W31" i="1"/>
  <c r="J44" i="1"/>
  <c r="J21" i="1"/>
  <c r="I22" i="1"/>
  <c r="I45" i="1"/>
  <c r="V9" i="1"/>
  <c r="V32" i="1"/>
  <c r="N17" i="1"/>
  <c r="N40" i="1"/>
  <c r="X7" i="1"/>
  <c r="X30" i="1"/>
  <c r="R13" i="1"/>
  <c r="R36" i="1"/>
  <c r="U10" i="1"/>
  <c r="U33" i="1"/>
  <c r="T11" i="1"/>
  <c r="T34" i="1"/>
  <c r="Q14" i="1"/>
  <c r="X6" i="1"/>
  <c r="X29" i="1"/>
  <c r="X5" i="1"/>
  <c r="Y28" i="1" s="1"/>
  <c r="G20" i="1"/>
  <c r="H23" i="1"/>
  <c r="G36" i="1" l="1"/>
  <c r="O36" i="1"/>
  <c r="P36" i="1"/>
  <c r="Q36" i="1"/>
  <c r="AB4" i="1"/>
  <c r="AB3" i="1" s="1"/>
  <c r="AA3" i="1"/>
  <c r="AB27" i="1"/>
  <c r="I23" i="1"/>
  <c r="I46" i="1"/>
  <c r="R14" i="1"/>
  <c r="K21" i="1"/>
  <c r="K44" i="1"/>
  <c r="Y7" i="1"/>
  <c r="Y30" i="1"/>
  <c r="N18" i="1"/>
  <c r="N41" i="1"/>
  <c r="U11" i="1"/>
  <c r="U34" i="1"/>
  <c r="O17" i="1"/>
  <c r="O40" i="1"/>
  <c r="X8" i="1"/>
  <c r="X31" i="1"/>
  <c r="M19" i="1"/>
  <c r="M42" i="1"/>
  <c r="Y5" i="1"/>
  <c r="Z28" i="1" s="1"/>
  <c r="V10" i="1"/>
  <c r="V33" i="1"/>
  <c r="L43" i="1"/>
  <c r="L20" i="1"/>
  <c r="W9" i="1"/>
  <c r="W32" i="1"/>
  <c r="T12" i="1"/>
  <c r="T35" i="1"/>
  <c r="Y6" i="1"/>
  <c r="Y29" i="1"/>
  <c r="P39" i="1"/>
  <c r="P16" i="1"/>
  <c r="S13" i="1"/>
  <c r="S36" i="1"/>
  <c r="J22" i="1"/>
  <c r="J45" i="1"/>
  <c r="Q15" i="1"/>
  <c r="Q38" i="1"/>
  <c r="G43" i="1"/>
  <c r="G22" i="1"/>
  <c r="G45" i="1" s="1"/>
  <c r="H24" i="1"/>
  <c r="R3" i="1" l="1"/>
  <c r="G14" i="1"/>
  <c r="Q16" i="1"/>
  <c r="Q39" i="1"/>
  <c r="M20" i="1"/>
  <c r="M43" i="1"/>
  <c r="Y8" i="1"/>
  <c r="Y31" i="1"/>
  <c r="Z7" i="1"/>
  <c r="Z30" i="1"/>
  <c r="R15" i="1"/>
  <c r="R38" i="1"/>
  <c r="Z6" i="1"/>
  <c r="Z29" i="1"/>
  <c r="W10" i="1"/>
  <c r="W33" i="1"/>
  <c r="P17" i="1"/>
  <c r="P40" i="1"/>
  <c r="L21" i="1"/>
  <c r="L44" i="1"/>
  <c r="K45" i="1"/>
  <c r="K22" i="1"/>
  <c r="U12" i="1"/>
  <c r="U35" i="1"/>
  <c r="Z5" i="1"/>
  <c r="AA28" i="1" s="1"/>
  <c r="V11" i="1"/>
  <c r="V34" i="1"/>
  <c r="S14" i="1"/>
  <c r="S37" i="1"/>
  <c r="I47" i="1"/>
  <c r="I24" i="1"/>
  <c r="T13" i="1"/>
  <c r="T36" i="1"/>
  <c r="X9" i="1"/>
  <c r="X32" i="1"/>
  <c r="N19" i="1"/>
  <c r="N42" i="1"/>
  <c r="O18" i="1"/>
  <c r="O41" i="1"/>
  <c r="J23" i="1"/>
  <c r="J46" i="1"/>
  <c r="G23" i="1"/>
  <c r="G46" i="1" s="1"/>
  <c r="G24" i="1"/>
  <c r="G47" i="1" s="1"/>
  <c r="G6" i="1"/>
  <c r="G9" i="1"/>
  <c r="G7" i="1"/>
  <c r="G8" i="1"/>
  <c r="G5" i="1"/>
  <c r="G37" i="1" l="1"/>
  <c r="O37" i="1"/>
  <c r="P37" i="1"/>
  <c r="Q37" i="1"/>
  <c r="R37" i="1"/>
  <c r="K23" i="1"/>
  <c r="K46" i="1"/>
  <c r="U13" i="1"/>
  <c r="U36" i="1"/>
  <c r="J24" i="1"/>
  <c r="J47" i="1"/>
  <c r="AA5" i="1"/>
  <c r="Q17" i="1"/>
  <c r="Q40" i="1"/>
  <c r="AA7" i="1"/>
  <c r="AA30" i="1"/>
  <c r="P18" i="1"/>
  <c r="P41" i="1"/>
  <c r="V12" i="1"/>
  <c r="V35" i="1"/>
  <c r="X10" i="1"/>
  <c r="X33" i="1"/>
  <c r="Z8" i="1"/>
  <c r="Z31" i="1"/>
  <c r="O19" i="1"/>
  <c r="O42" i="1"/>
  <c r="L45" i="1"/>
  <c r="L22" i="1"/>
  <c r="T14" i="1"/>
  <c r="T37" i="1"/>
  <c r="AA6" i="1"/>
  <c r="AA29" i="1"/>
  <c r="N20" i="1"/>
  <c r="N43" i="1"/>
  <c r="Y9" i="1"/>
  <c r="Y32" i="1"/>
  <c r="W11" i="1"/>
  <c r="W34" i="1"/>
  <c r="M21" i="1"/>
  <c r="M44" i="1"/>
  <c r="S15" i="1"/>
  <c r="S38" i="1"/>
  <c r="R16" i="1"/>
  <c r="R39" i="1"/>
  <c r="G29" i="1"/>
  <c r="G28" i="1"/>
  <c r="G31" i="1"/>
  <c r="G30" i="1"/>
  <c r="G32" i="1"/>
  <c r="AB5" i="1" l="1"/>
  <c r="AB28" i="1"/>
  <c r="R17" i="1"/>
  <c r="R40" i="1"/>
  <c r="X11" i="1"/>
  <c r="X34" i="1"/>
  <c r="U14" i="1"/>
  <c r="U37" i="1"/>
  <c r="Y10" i="1"/>
  <c r="Y33" i="1"/>
  <c r="V13" i="1"/>
  <c r="V36" i="1"/>
  <c r="S16" i="1"/>
  <c r="S39" i="1"/>
  <c r="M45" i="1"/>
  <c r="M22" i="1"/>
  <c r="Z9" i="1"/>
  <c r="Z32" i="1"/>
  <c r="W12" i="1"/>
  <c r="W35" i="1"/>
  <c r="T15" i="1"/>
  <c r="T38" i="1"/>
  <c r="L23" i="1"/>
  <c r="L46" i="1"/>
  <c r="K24" i="1"/>
  <c r="K47" i="1"/>
  <c r="O20" i="1"/>
  <c r="O43" i="1"/>
  <c r="P19" i="1"/>
  <c r="P42" i="1"/>
  <c r="AB7" i="1"/>
  <c r="AB30" i="1"/>
  <c r="N21" i="1"/>
  <c r="N44" i="1"/>
  <c r="AB6" i="1"/>
  <c r="AB29" i="1"/>
  <c r="AA8" i="1"/>
  <c r="AA31" i="1"/>
  <c r="Q18" i="1"/>
  <c r="Q41" i="1"/>
  <c r="R18" i="1" l="1"/>
  <c r="R41" i="1"/>
  <c r="M23" i="1"/>
  <c r="M46" i="1"/>
  <c r="N22" i="1"/>
  <c r="N45" i="1"/>
  <c r="V14" i="1"/>
  <c r="V37" i="1"/>
  <c r="AB8" i="1"/>
  <c r="AB31" i="1"/>
  <c r="Q19" i="1"/>
  <c r="Q42" i="1"/>
  <c r="U15" i="1"/>
  <c r="U38" i="1"/>
  <c r="T16" i="1"/>
  <c r="T39" i="1"/>
  <c r="Y11" i="1"/>
  <c r="Y34" i="1"/>
  <c r="P20" i="1"/>
  <c r="P43" i="1"/>
  <c r="X12" i="1"/>
  <c r="X35" i="1"/>
  <c r="W13" i="1"/>
  <c r="W36" i="1"/>
  <c r="S17" i="1"/>
  <c r="S40" i="1"/>
  <c r="O21" i="1"/>
  <c r="O44" i="1"/>
  <c r="L24" i="1"/>
  <c r="L47" i="1"/>
  <c r="AA9" i="1"/>
  <c r="AA32" i="1"/>
  <c r="Z10" i="1"/>
  <c r="Z33" i="1"/>
  <c r="AB9" i="1" l="1"/>
  <c r="AB32" i="1"/>
  <c r="X13" i="1"/>
  <c r="X36" i="1"/>
  <c r="U16" i="1"/>
  <c r="U39" i="1"/>
  <c r="W14" i="1"/>
  <c r="W37" i="1"/>
  <c r="M24" i="1"/>
  <c r="M47" i="1"/>
  <c r="Y12" i="1"/>
  <c r="Y35" i="1"/>
  <c r="V15" i="1"/>
  <c r="V38" i="1"/>
  <c r="O22" i="1"/>
  <c r="O45" i="1"/>
  <c r="P21" i="1"/>
  <c r="P44" i="1"/>
  <c r="Q20" i="1"/>
  <c r="Q43" i="1"/>
  <c r="R19" i="1"/>
  <c r="R42" i="1"/>
  <c r="N23" i="1"/>
  <c r="N46" i="1"/>
  <c r="AA10" i="1"/>
  <c r="AA33" i="1"/>
  <c r="T17" i="1"/>
  <c r="T40" i="1"/>
  <c r="Z11" i="1"/>
  <c r="Z34" i="1"/>
  <c r="S18" i="1"/>
  <c r="S41" i="1"/>
  <c r="T18" i="1" l="1"/>
  <c r="T41" i="1"/>
  <c r="O46" i="1"/>
  <c r="O23" i="1"/>
  <c r="P22" i="1"/>
  <c r="P45" i="1"/>
  <c r="X14" i="1"/>
  <c r="X37" i="1"/>
  <c r="AA11" i="1"/>
  <c r="AA34" i="1"/>
  <c r="S19" i="1"/>
  <c r="S42" i="1"/>
  <c r="W15" i="1"/>
  <c r="W38" i="1"/>
  <c r="V16" i="1"/>
  <c r="V39" i="1"/>
  <c r="U17" i="1"/>
  <c r="U40" i="1"/>
  <c r="R20" i="1"/>
  <c r="R43" i="1"/>
  <c r="Z12" i="1"/>
  <c r="Z35" i="1"/>
  <c r="Y13" i="1"/>
  <c r="Y36" i="1"/>
  <c r="AB10" i="1"/>
  <c r="AB33" i="1"/>
  <c r="Q21" i="1"/>
  <c r="Q44" i="1"/>
  <c r="N24" i="1"/>
  <c r="N47" i="1"/>
  <c r="Z13" i="1" l="1"/>
  <c r="Z36" i="1"/>
  <c r="W16" i="1"/>
  <c r="W39" i="1"/>
  <c r="Y14" i="1"/>
  <c r="Y37" i="1"/>
  <c r="O24" i="1"/>
  <c r="O47" i="1"/>
  <c r="AA12" i="1"/>
  <c r="AA35" i="1"/>
  <c r="X15" i="1"/>
  <c r="X38" i="1"/>
  <c r="Q22" i="1"/>
  <c r="Q45" i="1"/>
  <c r="P46" i="1"/>
  <c r="P23" i="1"/>
  <c r="R21" i="1"/>
  <c r="R44" i="1"/>
  <c r="S20" i="1"/>
  <c r="S43" i="1"/>
  <c r="T19" i="1"/>
  <c r="T42" i="1"/>
  <c r="V17" i="1"/>
  <c r="V40" i="1"/>
  <c r="AB11" i="1"/>
  <c r="AB34" i="1"/>
  <c r="U18" i="1"/>
  <c r="U41" i="1"/>
  <c r="Q46" i="1" l="1"/>
  <c r="Q23" i="1"/>
  <c r="W17" i="1"/>
  <c r="W40" i="1"/>
  <c r="P24" i="1"/>
  <c r="P47" i="1"/>
  <c r="U19" i="1"/>
  <c r="U42" i="1"/>
  <c r="R22" i="1"/>
  <c r="R45" i="1"/>
  <c r="Z14" i="1"/>
  <c r="Z37" i="1"/>
  <c r="V18" i="1"/>
  <c r="V41" i="1"/>
  <c r="T20" i="1"/>
  <c r="T43" i="1"/>
  <c r="Y15" i="1"/>
  <c r="Y38" i="1"/>
  <c r="X16" i="1"/>
  <c r="X39" i="1"/>
  <c r="S21" i="1"/>
  <c r="S44" i="1"/>
  <c r="AB12" i="1"/>
  <c r="AB35" i="1"/>
  <c r="AA13" i="1"/>
  <c r="AA36" i="1"/>
  <c r="U20" i="1" l="1"/>
  <c r="U43" i="1"/>
  <c r="V19" i="1"/>
  <c r="V42" i="1"/>
  <c r="T21" i="1"/>
  <c r="T44" i="1"/>
  <c r="W18" i="1"/>
  <c r="W41" i="1"/>
  <c r="Q24" i="1"/>
  <c r="Q47" i="1"/>
  <c r="Y16" i="1"/>
  <c r="Y39" i="1"/>
  <c r="AA14" i="1"/>
  <c r="AA37" i="1"/>
  <c r="X17" i="1"/>
  <c r="X40" i="1"/>
  <c r="R23" i="1"/>
  <c r="R46" i="1"/>
  <c r="AB13" i="1"/>
  <c r="AB36" i="1"/>
  <c r="Z15" i="1"/>
  <c r="Z38" i="1"/>
  <c r="S22" i="1"/>
  <c r="S45" i="1"/>
  <c r="T22" i="1" l="1"/>
  <c r="T45" i="1"/>
  <c r="Y17" i="1"/>
  <c r="Y40" i="1"/>
  <c r="X18" i="1"/>
  <c r="X41" i="1"/>
  <c r="AA15" i="1"/>
  <c r="AA38" i="1"/>
  <c r="AB14" i="1"/>
  <c r="AB37" i="1"/>
  <c r="U21" i="1"/>
  <c r="U44" i="1"/>
  <c r="Z16" i="1"/>
  <c r="Z39" i="1"/>
  <c r="W19" i="1"/>
  <c r="W42" i="1"/>
  <c r="S23" i="1"/>
  <c r="S46" i="1"/>
  <c r="R24" i="1"/>
  <c r="R47" i="1"/>
  <c r="V20" i="1"/>
  <c r="V43" i="1"/>
  <c r="X19" i="1" l="1"/>
  <c r="X42" i="1"/>
  <c r="AB15" i="1"/>
  <c r="AB38" i="1"/>
  <c r="W20" i="1"/>
  <c r="W43" i="1"/>
  <c r="AA16" i="1"/>
  <c r="AA39" i="1"/>
  <c r="Y18" i="1"/>
  <c r="Y41" i="1"/>
  <c r="S24" i="1"/>
  <c r="S47" i="1"/>
  <c r="V21" i="1"/>
  <c r="V44" i="1"/>
  <c r="Z17" i="1"/>
  <c r="Z40" i="1"/>
  <c r="T23" i="1"/>
  <c r="T46" i="1"/>
  <c r="U22" i="1"/>
  <c r="U45" i="1"/>
  <c r="AA17" i="1" l="1"/>
  <c r="AA40" i="1"/>
  <c r="AB16" i="1"/>
  <c r="AB39" i="1"/>
  <c r="W21" i="1"/>
  <c r="W44" i="1"/>
  <c r="X20" i="1"/>
  <c r="X43" i="1"/>
  <c r="V22" i="1"/>
  <c r="V45" i="1"/>
  <c r="T24" i="1"/>
  <c r="T47" i="1"/>
  <c r="U23" i="1"/>
  <c r="U46" i="1"/>
  <c r="Z18" i="1"/>
  <c r="Z41" i="1"/>
  <c r="Y19" i="1"/>
  <c r="Y42" i="1"/>
  <c r="AA18" i="1" l="1"/>
  <c r="AA41" i="1"/>
  <c r="Y20" i="1"/>
  <c r="Y43" i="1"/>
  <c r="V23" i="1"/>
  <c r="V46" i="1"/>
  <c r="X21" i="1"/>
  <c r="X44" i="1"/>
  <c r="U24" i="1"/>
  <c r="U47" i="1"/>
  <c r="Z19" i="1"/>
  <c r="Z42" i="1"/>
  <c r="W22" i="1"/>
  <c r="W45" i="1"/>
  <c r="AB17" i="1"/>
  <c r="AB40" i="1"/>
  <c r="X22" i="1" l="1"/>
  <c r="X45" i="1"/>
  <c r="W23" i="1"/>
  <c r="W46" i="1"/>
  <c r="V24" i="1"/>
  <c r="V47" i="1"/>
  <c r="Y21" i="1"/>
  <c r="Y44" i="1"/>
  <c r="AA19" i="1"/>
  <c r="AA42" i="1"/>
  <c r="Z20" i="1"/>
  <c r="Z43" i="1"/>
  <c r="AB18" i="1"/>
  <c r="AB41" i="1"/>
  <c r="Z21" i="1" l="1"/>
  <c r="Z44" i="1"/>
  <c r="W24" i="1"/>
  <c r="W47" i="1"/>
  <c r="AA20" i="1"/>
  <c r="AA43" i="1"/>
  <c r="X23" i="1"/>
  <c r="X46" i="1"/>
  <c r="AB19" i="1"/>
  <c r="AB42" i="1"/>
  <c r="Y22" i="1"/>
  <c r="Y45" i="1"/>
  <c r="Y23" i="1" l="1"/>
  <c r="Y46" i="1"/>
  <c r="AB20" i="1"/>
  <c r="AB43" i="1"/>
  <c r="Z22" i="1"/>
  <c r="Z45" i="1"/>
  <c r="X24" i="1"/>
  <c r="X47" i="1"/>
  <c r="AA21" i="1"/>
  <c r="AA44" i="1"/>
  <c r="Y24" i="1" l="1"/>
  <c r="Y47" i="1"/>
  <c r="AA22" i="1"/>
  <c r="AA45" i="1"/>
  <c r="AB21" i="1"/>
  <c r="AB44" i="1"/>
  <c r="Z23" i="1"/>
  <c r="Z46" i="1"/>
  <c r="AA23" i="1" l="1"/>
  <c r="AA46" i="1"/>
  <c r="AB22" i="1"/>
  <c r="AB45" i="1"/>
  <c r="Z24" i="1"/>
  <c r="Z47" i="1"/>
  <c r="AA24" i="1" l="1"/>
  <c r="AA47" i="1"/>
  <c r="AB23" i="1"/>
  <c r="AB46" i="1"/>
  <c r="AB24" i="1" l="1"/>
  <c r="AB47" i="1"/>
  <c r="N3" i="1" l="1"/>
  <c r="G10" i="1"/>
  <c r="K3" i="1"/>
  <c r="L3" i="1"/>
  <c r="I3" i="1"/>
  <c r="M3" i="1"/>
  <c r="J3" i="1"/>
  <c r="I34" i="1" l="1"/>
  <c r="I35" i="1"/>
  <c r="I36" i="1"/>
  <c r="I37" i="1"/>
  <c r="N34" i="1"/>
  <c r="N35" i="1"/>
  <c r="N36" i="1"/>
  <c r="N37" i="1"/>
  <c r="L34" i="1"/>
  <c r="L35" i="1"/>
  <c r="L36" i="1"/>
  <c r="L37" i="1"/>
  <c r="J34" i="1"/>
  <c r="J35" i="1"/>
  <c r="J36" i="1"/>
  <c r="J37" i="1"/>
  <c r="K34" i="1"/>
  <c r="K35" i="1"/>
  <c r="K36" i="1"/>
  <c r="K37" i="1"/>
  <c r="M32" i="1"/>
  <c r="M34" i="1"/>
  <c r="M35" i="1"/>
  <c r="M36" i="1"/>
  <c r="M37" i="1"/>
  <c r="I33" i="1"/>
  <c r="J33" i="1"/>
  <c r="L33" i="1"/>
  <c r="K33" i="1"/>
  <c r="M33" i="1"/>
  <c r="G33" i="1"/>
  <c r="N33" i="1"/>
  <c r="L31" i="1"/>
  <c r="L32" i="1"/>
  <c r="I28" i="1"/>
  <c r="I29" i="1"/>
  <c r="I32" i="1"/>
  <c r="I31" i="1"/>
  <c r="I30" i="1"/>
  <c r="J31" i="1"/>
  <c r="J29" i="1"/>
  <c r="J32" i="1"/>
  <c r="J30" i="1"/>
  <c r="K31" i="1"/>
  <c r="K30" i="1"/>
  <c r="K32" i="1"/>
</calcChain>
</file>

<file path=xl/sharedStrings.xml><?xml version="1.0" encoding="utf-8"?>
<sst xmlns="http://schemas.openxmlformats.org/spreadsheetml/2006/main" count="32" uniqueCount="31">
  <si>
    <t>v_11</t>
  </si>
  <si>
    <t>v_21</t>
  </si>
  <si>
    <t>v_22</t>
  </si>
  <si>
    <t>v_32</t>
  </si>
  <si>
    <t>v_33</t>
  </si>
  <si>
    <t>v_43</t>
  </si>
  <si>
    <t>v_44</t>
  </si>
  <si>
    <t>v_54</t>
  </si>
  <si>
    <t>v_55</t>
  </si>
  <si>
    <t>v_65</t>
  </si>
  <si>
    <t>v_66</t>
  </si>
  <si>
    <t>variances</t>
  </si>
  <si>
    <t>v_31</t>
  </si>
  <si>
    <t>v_41</t>
  </si>
  <si>
    <t>v_42</t>
  </si>
  <si>
    <t>v_51</t>
  </si>
  <si>
    <t>v_52</t>
  </si>
  <si>
    <t>v_53</t>
  </si>
  <si>
    <t>v_61</t>
  </si>
  <si>
    <t>v_62</t>
  </si>
  <si>
    <t>v_63</t>
  </si>
  <si>
    <t>v_64</t>
  </si>
  <si>
    <t># variates</t>
  </si>
  <si>
    <t>max is 20 at this stage</t>
  </si>
  <si>
    <t>Variate</t>
  </si>
  <si>
    <t>variate</t>
  </si>
  <si>
    <t>Variance matrix layout</t>
  </si>
  <si>
    <t>Correlation matrix layout</t>
  </si>
  <si>
    <t>length of output</t>
  </si>
  <si>
    <r>
      <t xml:space="preserve">Copy GenStat's output into columns D and F into marked areas, </t>
    </r>
    <r>
      <rPr>
        <b/>
        <i/>
        <sz val="12"/>
        <color rgb="FFC00000"/>
        <rFont val="Times New Roman"/>
        <family val="1"/>
      </rPr>
      <t>then delete any old data below what you have copied</t>
    </r>
    <r>
      <rPr>
        <b/>
        <sz val="12"/>
        <color rgb="FFC00000"/>
        <rFont val="Times New Roman"/>
        <family val="1"/>
      </rPr>
      <t>. (Note. You may be better to paste it in a different area and modify line 1 first.)</t>
    </r>
  </si>
  <si>
    <t>current end of possible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</si>
</sst>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b/>
      <i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2" fillId="2" borderId="9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8"/>
  <sheetViews>
    <sheetView tabSelected="1" workbookViewId="0"/>
  </sheetViews>
  <sheetFormatPr defaultRowHeight="15.75" x14ac:dyDescent="0.25"/>
  <cols>
    <col min="1" max="1" width="9.28515625" style="2" customWidth="1"/>
    <col min="2" max="2" width="9.7109375" style="2" bestFit="1" customWidth="1"/>
    <col min="3" max="3" width="9.28515625" style="4" bestFit="1" customWidth="1"/>
    <col min="4" max="4" width="7" style="4" bestFit="1" customWidth="1"/>
    <col min="5" max="5" width="9" style="4" bestFit="1" customWidth="1"/>
    <col min="6" max="6" width="9.140625" style="4"/>
    <col min="7" max="7" width="9.28515625" style="7" bestFit="1" customWidth="1"/>
    <col min="8" max="8" width="7.28515625" style="4" bestFit="1" customWidth="1"/>
    <col min="9" max="9" width="12.140625" style="2" bestFit="1" customWidth="1"/>
    <col min="10" max="13" width="8.42578125" style="2" bestFit="1" customWidth="1"/>
    <col min="14" max="16" width="7.7109375" style="2" bestFit="1" customWidth="1"/>
    <col min="17" max="17" width="9.140625" style="2" bestFit="1" customWidth="1"/>
    <col min="18" max="18" width="8.140625" style="2" bestFit="1" customWidth="1"/>
    <col min="19" max="19" width="8" style="2" bestFit="1" customWidth="1"/>
    <col min="20" max="20" width="8.85546875" style="2" bestFit="1" customWidth="1"/>
    <col min="21" max="21" width="9.140625" style="2" bestFit="1" customWidth="1"/>
    <col min="22" max="22" width="7.7109375" style="2" bestFit="1" customWidth="1"/>
    <col min="23" max="23" width="8.85546875" style="2" bestFit="1" customWidth="1"/>
    <col min="24" max="24" width="8.7109375" style="2" bestFit="1" customWidth="1"/>
    <col min="25" max="26" width="8.85546875" style="2" bestFit="1" customWidth="1"/>
    <col min="27" max="27" width="10.28515625" style="2" bestFit="1" customWidth="1"/>
    <col min="28" max="28" width="12.42578125" style="2" bestFit="1" customWidth="1"/>
    <col min="29" max="16384" width="9.140625" style="2"/>
  </cols>
  <sheetData>
    <row r="1" spans="1:28" x14ac:dyDescent="0.25">
      <c r="A1" s="27" t="s">
        <v>29</v>
      </c>
    </row>
    <row r="3" spans="1:28" x14ac:dyDescent="0.25">
      <c r="A3" s="2" t="s">
        <v>22</v>
      </c>
      <c r="B3" s="28">
        <f>(-1+SQRT(1+8*len))/2</f>
        <v>6</v>
      </c>
      <c r="C3" s="3" t="s">
        <v>23</v>
      </c>
      <c r="F3" s="26" t="s">
        <v>26</v>
      </c>
      <c r="I3" s="2">
        <f>IF(I4="","",HLOOKUP(I$4,$I$4:$AB$24,I$4+1))</f>
        <v>2.952</v>
      </c>
      <c r="J3" s="2">
        <f t="shared" ref="J3:AB3" si="0">IF(J4="","",HLOOKUP(J$4,$I$4:$AB$24,J$4+1))</f>
        <v>259.3</v>
      </c>
      <c r="K3" s="2">
        <f t="shared" si="0"/>
        <v>216.3</v>
      </c>
      <c r="L3" s="2">
        <f t="shared" si="0"/>
        <v>297.2</v>
      </c>
      <c r="M3" s="2">
        <f t="shared" si="0"/>
        <v>135.30000000000001</v>
      </c>
      <c r="N3" s="2">
        <f t="shared" si="0"/>
        <v>75.88</v>
      </c>
      <c r="O3" s="2" t="str">
        <f t="shared" si="0"/>
        <v/>
      </c>
      <c r="P3" s="2" t="str">
        <f t="shared" si="0"/>
        <v/>
      </c>
      <c r="Q3" s="2" t="str">
        <f t="shared" si="0"/>
        <v/>
      </c>
      <c r="R3" s="2" t="str">
        <f t="shared" si="0"/>
        <v/>
      </c>
      <c r="S3" s="2" t="str">
        <f t="shared" si="0"/>
        <v/>
      </c>
      <c r="T3" s="2" t="str">
        <f t="shared" si="0"/>
        <v/>
      </c>
      <c r="U3" s="2" t="str">
        <f t="shared" si="0"/>
        <v/>
      </c>
      <c r="V3" s="2" t="str">
        <f t="shared" si="0"/>
        <v/>
      </c>
      <c r="W3" s="2" t="str">
        <f t="shared" si="0"/>
        <v/>
      </c>
      <c r="X3" s="2" t="str">
        <f t="shared" si="0"/>
        <v/>
      </c>
      <c r="Y3" s="2" t="str">
        <f t="shared" si="0"/>
        <v/>
      </c>
      <c r="Z3" s="2" t="str">
        <f t="shared" si="0"/>
        <v/>
      </c>
      <c r="AA3" s="2" t="str">
        <f t="shared" si="0"/>
        <v/>
      </c>
      <c r="AB3" s="2" t="str">
        <f t="shared" si="0"/>
        <v/>
      </c>
    </row>
    <row r="4" spans="1:28" x14ac:dyDescent="0.25">
      <c r="E4" s="5"/>
      <c r="G4" s="7" t="s">
        <v>11</v>
      </c>
      <c r="H4" s="4" t="s">
        <v>25</v>
      </c>
      <c r="I4" s="2">
        <v>1</v>
      </c>
      <c r="J4" s="2">
        <f>IF(I4&gt;=$B$3,"",I4+1)</f>
        <v>2</v>
      </c>
      <c r="K4" s="2">
        <f t="shared" ref="K4:AB4" si="1">IF(J4&gt;=$B$3,"",J4+1)</f>
        <v>3</v>
      </c>
      <c r="L4" s="2">
        <f t="shared" si="1"/>
        <v>4</v>
      </c>
      <c r="M4" s="2">
        <f t="shared" si="1"/>
        <v>5</v>
      </c>
      <c r="N4" s="2">
        <f t="shared" si="1"/>
        <v>6</v>
      </c>
      <c r="O4" s="2" t="str">
        <f t="shared" si="1"/>
        <v/>
      </c>
      <c r="P4" s="2" t="str">
        <f t="shared" si="1"/>
        <v/>
      </c>
      <c r="Q4" s="2" t="str">
        <f t="shared" si="1"/>
        <v/>
      </c>
      <c r="R4" s="2" t="str">
        <f t="shared" si="1"/>
        <v/>
      </c>
      <c r="S4" s="2" t="str">
        <f t="shared" si="1"/>
        <v/>
      </c>
      <c r="T4" s="2" t="str">
        <f t="shared" si="1"/>
        <v/>
      </c>
      <c r="U4" s="2" t="str">
        <f t="shared" si="1"/>
        <v/>
      </c>
      <c r="V4" s="2" t="str">
        <f t="shared" si="1"/>
        <v/>
      </c>
      <c r="W4" s="2" t="str">
        <f t="shared" si="1"/>
        <v/>
      </c>
      <c r="X4" s="2" t="str">
        <f t="shared" si="1"/>
        <v/>
      </c>
      <c r="Y4" s="2" t="str">
        <f t="shared" si="1"/>
        <v/>
      </c>
      <c r="Z4" s="2" t="str">
        <f t="shared" si="1"/>
        <v/>
      </c>
      <c r="AA4" s="2" t="str">
        <f t="shared" si="1"/>
        <v/>
      </c>
      <c r="AB4" s="2" t="str">
        <f t="shared" si="1"/>
        <v/>
      </c>
    </row>
    <row r="5" spans="1:28" x14ac:dyDescent="0.25">
      <c r="G5" s="7">
        <f>IF(H5="","",VLOOKUP(H5,$H$5:$AB$24,H5+1))</f>
        <v>2.952</v>
      </c>
      <c r="H5" s="4">
        <v>1</v>
      </c>
      <c r="I5" s="8">
        <f>IF(H5="","",IF($H5&lt;I$4,"",VLOOKUP($H5*($H5-1)/2+I$4,$C$6:$E$215,3)))</f>
        <v>2.952</v>
      </c>
      <c r="J5" s="9" t="str">
        <f>IF(I5="","",IF($H5&lt;J$4,"",VLOOKUP($H5*($H5-1)/2+J$4,$C$6:$E$215,3)))</f>
        <v/>
      </c>
      <c r="K5" s="9" t="str">
        <f>IF(J5="","",IF($H5&lt;K$4,"",VLOOKUP($H5*($H5-1)/2+K$4,$C$6:$E$215,3)))</f>
        <v/>
      </c>
      <c r="L5" s="9" t="str">
        <f>IF(K5="","",IF($H5&lt;L$4,"",VLOOKUP($H5*($H5-1)/2+L$4,$C$6:$E$215,3)))</f>
        <v/>
      </c>
      <c r="M5" s="9" t="str">
        <f>IF(L5="","",IF($H5&lt;M$4,"",VLOOKUP($H5*($H5-1)/2+M$4,$C$6:$E$215,3)))</f>
        <v/>
      </c>
      <c r="N5" s="9" t="str">
        <f>IF(M5="","",IF($H5&lt;N$4,"",VLOOKUP($H5*($H5-1)/2+N$4,$C$6:$E$215,3)))</f>
        <v/>
      </c>
      <c r="O5" s="9" t="str">
        <f>IF(N5="","",IF($H5&lt;O$4,"",VLOOKUP($H5*($H5-1)/2+O$4,$C$6:$E$215,3)))</f>
        <v/>
      </c>
      <c r="P5" s="9" t="str">
        <f>IF(O5="","",IF($H5&lt;P$4,"",VLOOKUP($H5*($H5-1)/2+P$4,$C$6:$E$215,3)))</f>
        <v/>
      </c>
      <c r="Q5" s="9" t="str">
        <f>IF(P5="","",IF($H5&lt;Q$4,"",VLOOKUP($H5*($H5-1)/2+Q$4,$C$6:$E$215,3)))</f>
        <v/>
      </c>
      <c r="R5" s="9" t="str">
        <f>IF(Q5="","",IF($H5&lt;R$4,"",VLOOKUP($H5*($H5-1)/2+R$4,$C$6:$E$215,3)))</f>
        <v/>
      </c>
      <c r="S5" s="9" t="str">
        <f>IF(R5="","",IF($H5&lt;S$4,"",VLOOKUP($H5*($H5-1)/2+S$4,$C$6:$E$215,3)))</f>
        <v/>
      </c>
      <c r="T5" s="9" t="str">
        <f>IF(S5="","",IF($H5&lt;T$4,"",VLOOKUP($H5*($H5-1)/2+T$4,$C$6:$E$215,3)))</f>
        <v/>
      </c>
      <c r="U5" s="9" t="str">
        <f>IF(T5="","",IF($H5&lt;U$4,"",VLOOKUP($H5*($H5-1)/2+U$4,$C$6:$E$215,3)))</f>
        <v/>
      </c>
      <c r="V5" s="9" t="str">
        <f>IF(U5="","",IF($H5&lt;V$4,"",VLOOKUP($H5*($H5-1)/2+V$4,$C$6:$E$215,3)))</f>
        <v/>
      </c>
      <c r="W5" s="9" t="str">
        <f>IF(V5="","",IF($H5&lt;W$4,"",VLOOKUP($H5*($H5-1)/2+W$4,$C$6:$E$215,3)))</f>
        <v/>
      </c>
      <c r="X5" s="9" t="str">
        <f>IF(W5="","",IF($H5&lt;X$4,"",VLOOKUP($H5*($H5-1)/2+X$4,$C$6:$E$215,3)))</f>
        <v/>
      </c>
      <c r="Y5" s="9" t="str">
        <f>IF(X5="","",IF($H5&lt;Y$4,"",VLOOKUP($H5*($H5-1)/2+Y$4,$C$6:$E$215,3)))</f>
        <v/>
      </c>
      <c r="Z5" s="9" t="str">
        <f>IF(Y5="","",IF($H5&lt;Z$4,"",VLOOKUP($H5*($H5-1)/2+Z$4,$C$6:$E$215,3)))</f>
        <v/>
      </c>
      <c r="AA5" s="9" t="str">
        <f>IF(Z5="","",IF($H5&lt;AA$4,"",VLOOKUP($H5*($H5-1)/2+AA$4,$C$6:$E$215,3)))</f>
        <v/>
      </c>
      <c r="AB5" s="10" t="str">
        <f>IF(AA5="","",IF($H5&lt;AB$4,"",VLOOKUP($H5*($H5-1)/2+AB$4,$C$6:$E$215,3)))</f>
        <v/>
      </c>
    </row>
    <row r="6" spans="1:28" x14ac:dyDescent="0.25">
      <c r="A6" s="2">
        <f t="shared" ref="A6:A50" si="2">VALUE(MID(D6,3,1))</f>
        <v>1</v>
      </c>
      <c r="B6" s="4" t="str">
        <f t="shared" ref="B6:B37" si="3">RIGHT(D6,1)</f>
        <v>1</v>
      </c>
      <c r="C6" s="4">
        <v>1</v>
      </c>
      <c r="D6" s="6" t="s">
        <v>0</v>
      </c>
      <c r="E6" s="6">
        <v>2.952</v>
      </c>
      <c r="G6" s="7">
        <f t="shared" ref="G6:G24" si="4">IF(H6="","",VLOOKUP(H6,$H$5:$AB$24,H6+1))</f>
        <v>259.3</v>
      </c>
      <c r="H6" s="4">
        <f>IF(H5&gt;=$B$3,"",H5+1)</f>
        <v>2</v>
      </c>
      <c r="I6" s="11">
        <f>IF(H6="","",IF($H6&lt;I$4,"",VLOOKUP($H6*($H6-1)/2+I$4,$C$6:$E$215,3)))</f>
        <v>8.9580000000000002</v>
      </c>
      <c r="J6" s="12">
        <f>IF(I6="","",IF($H6&lt;J$4,"",VLOOKUP($H6*($H6-1)/2+J$4,$C$6:$E$215,3)))</f>
        <v>259.3</v>
      </c>
      <c r="K6" s="12" t="str">
        <f>IF(J6="","",IF($H6&lt;K$4,"",VLOOKUP($H6*($H6-1)/2+K$4,$C$6:$E$215,3)))</f>
        <v/>
      </c>
      <c r="L6" s="12" t="str">
        <f>IF(K6="","",IF($H6&lt;L$4,"",VLOOKUP($H6*($H6-1)/2+L$4,$C$6:$E$215,3)))</f>
        <v/>
      </c>
      <c r="M6" s="12" t="str">
        <f>IF(L6="","",IF($H6&lt;M$4,"",VLOOKUP($H6*($H6-1)/2+M$4,$C$6:$E$215,3)))</f>
        <v/>
      </c>
      <c r="N6" s="12" t="str">
        <f>IF(M6="","",IF($H6&lt;N$4,"",VLOOKUP($H6*($H6-1)/2+N$4,$C$6:$E$215,3)))</f>
        <v/>
      </c>
      <c r="O6" s="12" t="str">
        <f>IF(N6="","",IF($H6&lt;O$4,"",VLOOKUP($H6*($H6-1)/2+O$4,$C$6:$E$215,3)))</f>
        <v/>
      </c>
      <c r="P6" s="12" t="str">
        <f>IF(O6="","",IF($H6&lt;P$4,"",VLOOKUP($H6*($H6-1)/2+P$4,$C$6:$E$215,3)))</f>
        <v/>
      </c>
      <c r="Q6" s="12" t="str">
        <f>IF(P6="","",IF($H6&lt;Q$4,"",VLOOKUP($H6*($H6-1)/2+Q$4,$C$6:$E$215,3)))</f>
        <v/>
      </c>
      <c r="R6" s="12" t="str">
        <f>IF(Q6="","",IF($H6&lt;R$4,"",VLOOKUP($H6*($H6-1)/2+R$4,$C$6:$E$215,3)))</f>
        <v/>
      </c>
      <c r="S6" s="12" t="str">
        <f>IF(R6="","",IF($H6&lt;S$4,"",VLOOKUP($H6*($H6-1)/2+S$4,$C$6:$E$215,3)))</f>
        <v/>
      </c>
      <c r="T6" s="12" t="str">
        <f>IF(S6="","",IF($H6&lt;T$4,"",VLOOKUP($H6*($H6-1)/2+T$4,$C$6:$E$215,3)))</f>
        <v/>
      </c>
      <c r="U6" s="12" t="str">
        <f>IF(T6="","",IF($H6&lt;U$4,"",VLOOKUP($H6*($H6-1)/2+U$4,$C$6:$E$215,3)))</f>
        <v/>
      </c>
      <c r="V6" s="12" t="str">
        <f>IF(U6="","",IF($H6&lt;V$4,"",VLOOKUP($H6*($H6-1)/2+V$4,$C$6:$E$215,3)))</f>
        <v/>
      </c>
      <c r="W6" s="12" t="str">
        <f>IF(V6="","",IF($H6&lt;W$4,"",VLOOKUP($H6*($H6-1)/2+W$4,$C$6:$E$215,3)))</f>
        <v/>
      </c>
      <c r="X6" s="12" t="str">
        <f>IF(W6="","",IF($H6&lt;X$4,"",VLOOKUP($H6*($H6-1)/2+X$4,$C$6:$E$215,3)))</f>
        <v/>
      </c>
      <c r="Y6" s="12" t="str">
        <f>IF(X6="","",IF($H6&lt;Y$4,"",VLOOKUP($H6*($H6-1)/2+Y$4,$C$6:$E$215,3)))</f>
        <v/>
      </c>
      <c r="Z6" s="12" t="str">
        <f>IF(Y6="","",IF($H6&lt;Z$4,"",VLOOKUP($H6*($H6-1)/2+Z$4,$C$6:$E$215,3)))</f>
        <v/>
      </c>
      <c r="AA6" s="12" t="str">
        <f>IF(Z6="","",IF($H6&lt;AA$4,"",VLOOKUP($H6*($H6-1)/2+AA$4,$C$6:$E$215,3)))</f>
        <v/>
      </c>
      <c r="AB6" s="13" t="str">
        <f>IF(AA6="","",IF($H6&lt;AB$4,"",VLOOKUP($H6*($H6-1)/2+AB$4,$C$6:$E$215,3)))</f>
        <v/>
      </c>
    </row>
    <row r="7" spans="1:28" x14ac:dyDescent="0.25">
      <c r="A7" s="2">
        <f>IF(D7="","",VALUE(MID(D7,3,1)))</f>
        <v>2</v>
      </c>
      <c r="B7" s="4" t="str">
        <f>IF(D7="","",RIGHT(D7,1))</f>
        <v>1</v>
      </c>
      <c r="C7" s="4">
        <f>IF(C6&gt;=$B$3*($B$3+1)/2,"",C6+1)</f>
        <v>2</v>
      </c>
      <c r="D7" s="6" t="s">
        <v>1</v>
      </c>
      <c r="E7" s="6">
        <v>8.9580000000000002</v>
      </c>
      <c r="G7" s="7">
        <f t="shared" si="4"/>
        <v>216.3</v>
      </c>
      <c r="H7" s="4">
        <f t="shared" ref="H7:H24" si="5">IF(H6&gt;=$B$3,"",H6+1)</f>
        <v>3</v>
      </c>
      <c r="I7" s="11">
        <f>IF(H7="","",IF($H7&lt;I$4,"",VLOOKUP($H7*($H7-1)/2+I$4,$C$6:$E$215,3)))</f>
        <v>7.944</v>
      </c>
      <c r="J7" s="12">
        <f>IF(I7="","",IF($H7&lt;J$4,"",VLOOKUP($H7*($H7-1)/2+J$4,$C$6:$E$215,3)))</f>
        <v>214</v>
      </c>
      <c r="K7" s="12">
        <f>IF(J7="","",IF($H7&lt;K$4,"",VLOOKUP($H7*($H7-1)/2+K$4,$C$6:$E$215,3)))</f>
        <v>216.3</v>
      </c>
      <c r="L7" s="12" t="str">
        <f>IF(K7="","",IF($H7&lt;L$4,"",VLOOKUP($H7*($H7-1)/2+L$4,$C$6:$E$215,3)))</f>
        <v/>
      </c>
      <c r="M7" s="12" t="str">
        <f>IF(L7="","",IF($H7&lt;M$4,"",VLOOKUP($H7*($H7-1)/2+M$4,$C$6:$E$215,3)))</f>
        <v/>
      </c>
      <c r="N7" s="12" t="str">
        <f>IF(M7="","",IF($H7&lt;N$4,"",VLOOKUP($H7*($H7-1)/2+N$4,$C$6:$E$215,3)))</f>
        <v/>
      </c>
      <c r="O7" s="12" t="str">
        <f>IF(N7="","",IF($H7&lt;O$4,"",VLOOKUP($H7*($H7-1)/2+O$4,$C$6:$E$215,3)))</f>
        <v/>
      </c>
      <c r="P7" s="12" t="str">
        <f>IF(O7="","",IF($H7&lt;P$4,"",VLOOKUP($H7*($H7-1)/2+P$4,$C$6:$E$215,3)))</f>
        <v/>
      </c>
      <c r="Q7" s="12" t="str">
        <f>IF(P7="","",IF($H7&lt;Q$4,"",VLOOKUP($H7*($H7-1)/2+Q$4,$C$6:$E$215,3)))</f>
        <v/>
      </c>
      <c r="R7" s="12" t="str">
        <f>IF(Q7="","",IF($H7&lt;R$4,"",VLOOKUP($H7*($H7-1)/2+R$4,$C$6:$E$215,3)))</f>
        <v/>
      </c>
      <c r="S7" s="12" t="str">
        <f>IF(R7="","",IF($H7&lt;S$4,"",VLOOKUP($H7*($H7-1)/2+S$4,$C$6:$E$215,3)))</f>
        <v/>
      </c>
      <c r="T7" s="12" t="str">
        <f>IF(S7="","",IF($H7&lt;T$4,"",VLOOKUP($H7*($H7-1)/2+T$4,$C$6:$E$215,3)))</f>
        <v/>
      </c>
      <c r="U7" s="12" t="str">
        <f>IF(T7="","",IF($H7&lt;U$4,"",VLOOKUP($H7*($H7-1)/2+U$4,$C$6:$E$215,3)))</f>
        <v/>
      </c>
      <c r="V7" s="12" t="str">
        <f>IF(U7="","",IF($H7&lt;V$4,"",VLOOKUP($H7*($H7-1)/2+V$4,$C$6:$E$215,3)))</f>
        <v/>
      </c>
      <c r="W7" s="12" t="str">
        <f>IF(V7="","",IF($H7&lt;W$4,"",VLOOKUP($H7*($H7-1)/2+W$4,$C$6:$E$215,3)))</f>
        <v/>
      </c>
      <c r="X7" s="12" t="str">
        <f>IF(W7="","",IF($H7&lt;X$4,"",VLOOKUP($H7*($H7-1)/2+X$4,$C$6:$E$215,3)))</f>
        <v/>
      </c>
      <c r="Y7" s="12" t="str">
        <f>IF(X7="","",IF($H7&lt;Y$4,"",VLOOKUP($H7*($H7-1)/2+Y$4,$C$6:$E$215,3)))</f>
        <v/>
      </c>
      <c r="Z7" s="12" t="str">
        <f>IF(Y7="","",IF($H7&lt;Z$4,"",VLOOKUP($H7*($H7-1)/2+Z$4,$C$6:$E$215,3)))</f>
        <v/>
      </c>
      <c r="AA7" s="12" t="str">
        <f>IF(Z7="","",IF($H7&lt;AA$4,"",VLOOKUP($H7*($H7-1)/2+AA$4,$C$6:$E$215,3)))</f>
        <v/>
      </c>
      <c r="AB7" s="13" t="str">
        <f>IF(AA7="","",IF($H7&lt;AB$4,"",VLOOKUP($H7*($H7-1)/2+AB$4,$C$6:$E$215,3)))</f>
        <v/>
      </c>
    </row>
    <row r="8" spans="1:28" x14ac:dyDescent="0.25">
      <c r="A8" s="2">
        <f t="shared" ref="A8:A51" si="6">IF(D8="","",VALUE(MID(D8,3,1)))</f>
        <v>2</v>
      </c>
      <c r="B8" s="4" t="str">
        <f t="shared" ref="B8:B71" si="7">IF(D8="","",RIGHT(D8,1))</f>
        <v>2</v>
      </c>
      <c r="C8" s="4">
        <f t="shared" ref="C8:C71" si="8">IF(C7&gt;=$B$3*($B$3+1)/2,"",C7+1)</f>
        <v>3</v>
      </c>
      <c r="D8" s="6" t="s">
        <v>2</v>
      </c>
      <c r="E8" s="6">
        <v>259.3</v>
      </c>
      <c r="G8" s="7">
        <f t="shared" si="4"/>
        <v>297.2</v>
      </c>
      <c r="H8" s="4">
        <f t="shared" si="5"/>
        <v>4</v>
      </c>
      <c r="I8" s="11">
        <f>IF(H8="","",IF($H8&lt;I$4,"",VLOOKUP($H8*($H8-1)/2+I$4,$C$6:$E$215,3)))</f>
        <v>8.7379999999999995</v>
      </c>
      <c r="J8" s="12">
        <f>IF(I8="","",IF($H8&lt;J$4,"",VLOOKUP($H8*($H8-1)/2+J$4,$C$6:$E$215,3)))</f>
        <v>258.3</v>
      </c>
      <c r="K8" s="12">
        <f>IF(J8="","",IF($H8&lt;K$4,"",VLOOKUP($H8*($H8-1)/2+K$4,$C$6:$E$215,3)))</f>
        <v>176.5</v>
      </c>
      <c r="L8" s="12">
        <f>IF(K8="","",IF($H8&lt;L$4,"",VLOOKUP($H8*($H8-1)/2+L$4,$C$6:$E$215,3)))</f>
        <v>297.2</v>
      </c>
      <c r="M8" s="12" t="str">
        <f>IF(L8="","",IF($H8&lt;M$4,"",VLOOKUP($H8*($H8-1)/2+M$4,$C$6:$E$215,3)))</f>
        <v/>
      </c>
      <c r="N8" s="12" t="str">
        <f>IF(M8="","",IF($H8&lt;N$4,"",VLOOKUP($H8*($H8-1)/2+N$4,$C$6:$E$215,3)))</f>
        <v/>
      </c>
      <c r="O8" s="12" t="str">
        <f>IF(N8="","",IF($H8&lt;O$4,"",VLOOKUP($H8*($H8-1)/2+O$4,$C$6:$E$215,3)))</f>
        <v/>
      </c>
      <c r="P8" s="12" t="str">
        <f>IF(O8="","",IF($H8&lt;P$4,"",VLOOKUP($H8*($H8-1)/2+P$4,$C$6:$E$215,3)))</f>
        <v/>
      </c>
      <c r="Q8" s="12" t="str">
        <f>IF(P8="","",IF($H8&lt;Q$4,"",VLOOKUP($H8*($H8-1)/2+Q$4,$C$6:$E$215,3)))</f>
        <v/>
      </c>
      <c r="R8" s="12" t="str">
        <f>IF(Q8="","",IF($H8&lt;R$4,"",VLOOKUP($H8*($H8-1)/2+R$4,$C$6:$E$215,3)))</f>
        <v/>
      </c>
      <c r="S8" s="12" t="str">
        <f>IF(R8="","",IF($H8&lt;S$4,"",VLOOKUP($H8*($H8-1)/2+S$4,$C$6:$E$215,3)))</f>
        <v/>
      </c>
      <c r="T8" s="12" t="str">
        <f>IF(S8="","",IF($H8&lt;T$4,"",VLOOKUP($H8*($H8-1)/2+T$4,$C$6:$E$215,3)))</f>
        <v/>
      </c>
      <c r="U8" s="12" t="str">
        <f>IF(T8="","",IF($H8&lt;U$4,"",VLOOKUP($H8*($H8-1)/2+U$4,$C$6:$E$215,3)))</f>
        <v/>
      </c>
      <c r="V8" s="12" t="str">
        <f>IF(U8="","",IF($H8&lt;V$4,"",VLOOKUP($H8*($H8-1)/2+V$4,$C$6:$E$215,3)))</f>
        <v/>
      </c>
      <c r="W8" s="12" t="str">
        <f>IF(V8="","",IF($H8&lt;W$4,"",VLOOKUP($H8*($H8-1)/2+W$4,$C$6:$E$215,3)))</f>
        <v/>
      </c>
      <c r="X8" s="12" t="str">
        <f>IF(W8="","",IF($H8&lt;X$4,"",VLOOKUP($H8*($H8-1)/2+X$4,$C$6:$E$215,3)))</f>
        <v/>
      </c>
      <c r="Y8" s="12" t="str">
        <f>IF(X8="","",IF($H8&lt;Y$4,"",VLOOKUP($H8*($H8-1)/2+Y$4,$C$6:$E$215,3)))</f>
        <v/>
      </c>
      <c r="Z8" s="12" t="str">
        <f>IF(Y8="","",IF($H8&lt;Z$4,"",VLOOKUP($H8*($H8-1)/2+Z$4,$C$6:$E$215,3)))</f>
        <v/>
      </c>
      <c r="AA8" s="12" t="str">
        <f>IF(Z8="","",IF($H8&lt;AA$4,"",VLOOKUP($H8*($H8-1)/2+AA$4,$C$6:$E$215,3)))</f>
        <v/>
      </c>
      <c r="AB8" s="13" t="str">
        <f>IF(AA8="","",IF($H8&lt;AB$4,"",VLOOKUP($H8*($H8-1)/2+AB$4,$C$6:$E$215,3)))</f>
        <v/>
      </c>
    </row>
    <row r="9" spans="1:28" x14ac:dyDescent="0.25">
      <c r="A9" s="2">
        <f t="shared" si="6"/>
        <v>3</v>
      </c>
      <c r="B9" s="4" t="str">
        <f t="shared" si="7"/>
        <v>1</v>
      </c>
      <c r="C9" s="4">
        <f t="shared" si="8"/>
        <v>4</v>
      </c>
      <c r="D9" s="6" t="s">
        <v>12</v>
      </c>
      <c r="E9" s="6">
        <v>7.944</v>
      </c>
      <c r="G9" s="7">
        <f t="shared" si="4"/>
        <v>135.30000000000001</v>
      </c>
      <c r="H9" s="4">
        <f t="shared" si="5"/>
        <v>5</v>
      </c>
      <c r="I9" s="11">
        <f>IF(H9="","",IF($H9&lt;I$4,"",VLOOKUP($H9*($H9-1)/2+I$4,$C$6:$E$215,3)))</f>
        <v>5.0750000000000002</v>
      </c>
      <c r="J9" s="12">
        <f>IF(I9="","",IF($H9&lt;J$4,"",VLOOKUP($H9*($H9-1)/2+J$4,$C$6:$E$215,3)))</f>
        <v>160.69999999999999</v>
      </c>
      <c r="K9" s="12">
        <f>IF(J9="","",IF($H9&lt;K$4,"",VLOOKUP($H9*($H9-1)/2+K$4,$C$6:$E$215,3)))</f>
        <v>108.3</v>
      </c>
      <c r="L9" s="12">
        <f>IF(K9="","",IF($H9&lt;L$4,"",VLOOKUP($H9*($H9-1)/2+L$4,$C$6:$E$215,3)))</f>
        <v>185.9</v>
      </c>
      <c r="M9" s="12">
        <f>IF(L9="","",IF($H9&lt;M$4,"",VLOOKUP($H9*($H9-1)/2+M$4,$C$6:$E$215,3)))</f>
        <v>135.30000000000001</v>
      </c>
      <c r="N9" s="12" t="str">
        <f>IF(M9="","",IF($H9&lt;N$4,"",VLOOKUP($H9*($H9-1)/2+N$4,$C$6:$E$215,3)))</f>
        <v/>
      </c>
      <c r="O9" s="12" t="str">
        <f>IF(N9="","",IF($H9&lt;O$4,"",VLOOKUP($H9*($H9-1)/2+O$4,$C$6:$E$215,3)))</f>
        <v/>
      </c>
      <c r="P9" s="12" t="str">
        <f>IF(O9="","",IF($H9&lt;P$4,"",VLOOKUP($H9*($H9-1)/2+P$4,$C$6:$E$215,3)))</f>
        <v/>
      </c>
      <c r="Q9" s="12" t="str">
        <f>IF(P9="","",IF($H9&lt;Q$4,"",VLOOKUP($H9*($H9-1)/2+Q$4,$C$6:$E$215,3)))</f>
        <v/>
      </c>
      <c r="R9" s="12" t="str">
        <f>IF(Q9="","",IF($H9&lt;R$4,"",VLOOKUP($H9*($H9-1)/2+R$4,$C$6:$E$215,3)))</f>
        <v/>
      </c>
      <c r="S9" s="12" t="str">
        <f>IF(R9="","",IF($H9&lt;S$4,"",VLOOKUP($H9*($H9-1)/2+S$4,$C$6:$E$215,3)))</f>
        <v/>
      </c>
      <c r="T9" s="12" t="str">
        <f>IF(S9="","",IF($H9&lt;T$4,"",VLOOKUP($H9*($H9-1)/2+T$4,$C$6:$E$215,3)))</f>
        <v/>
      </c>
      <c r="U9" s="12" t="str">
        <f>IF(T9="","",IF($H9&lt;U$4,"",VLOOKUP($H9*($H9-1)/2+U$4,$C$6:$E$215,3)))</f>
        <v/>
      </c>
      <c r="V9" s="12" t="str">
        <f>IF(U9="","",IF($H9&lt;V$4,"",VLOOKUP($H9*($H9-1)/2+V$4,$C$6:$E$215,3)))</f>
        <v/>
      </c>
      <c r="W9" s="12" t="str">
        <f>IF(V9="","",IF($H9&lt;W$4,"",VLOOKUP($H9*($H9-1)/2+W$4,$C$6:$E$215,3)))</f>
        <v/>
      </c>
      <c r="X9" s="12" t="str">
        <f>IF(W9="","",IF($H9&lt;X$4,"",VLOOKUP($H9*($H9-1)/2+X$4,$C$6:$E$215,3)))</f>
        <v/>
      </c>
      <c r="Y9" s="12" t="str">
        <f>IF(X9="","",IF($H9&lt;Y$4,"",VLOOKUP($H9*($H9-1)/2+Y$4,$C$6:$E$215,3)))</f>
        <v/>
      </c>
      <c r="Z9" s="12" t="str">
        <f>IF(Y9="","",IF($H9&lt;Z$4,"",VLOOKUP($H9*($H9-1)/2+Z$4,$C$6:$E$215,3)))</f>
        <v/>
      </c>
      <c r="AA9" s="12" t="str">
        <f>IF(Z9="","",IF($H9&lt;AA$4,"",VLOOKUP($H9*($H9-1)/2+AA$4,$C$6:$E$215,3)))</f>
        <v/>
      </c>
      <c r="AB9" s="13" t="str">
        <f>IF(AA9="","",IF($H9&lt;AB$4,"",VLOOKUP($H9*($H9-1)/2+AB$4,$C$6:$E$215,3)))</f>
        <v/>
      </c>
    </row>
    <row r="10" spans="1:28" x14ac:dyDescent="0.25">
      <c r="A10" s="2">
        <f t="shared" si="6"/>
        <v>3</v>
      </c>
      <c r="B10" s="4" t="str">
        <f t="shared" si="7"/>
        <v>2</v>
      </c>
      <c r="C10" s="4">
        <f t="shared" si="8"/>
        <v>5</v>
      </c>
      <c r="D10" s="6" t="s">
        <v>3</v>
      </c>
      <c r="E10" s="6">
        <v>214</v>
      </c>
      <c r="G10" s="7">
        <f t="shared" si="4"/>
        <v>75.88</v>
      </c>
      <c r="H10" s="4">
        <f t="shared" si="5"/>
        <v>6</v>
      </c>
      <c r="I10" s="11">
        <f>IF(H10="","",IF($H10&lt;I$4,"",VLOOKUP($H10*($H10-1)/2+I$4,$C$6:$E$215,3)))</f>
        <v>3.9</v>
      </c>
      <c r="J10" s="12">
        <f>IF(I10="","",IF($H10&lt;J$4,"",VLOOKUP($H10*($H10-1)/2+J$4,$C$6:$E$215,3)))</f>
        <v>105.1</v>
      </c>
      <c r="K10" s="12">
        <f>IF(J10="","",IF($H10&lt;K$4,"",VLOOKUP($H10*($H10-1)/2+K$4,$C$6:$E$215,3)))</f>
        <v>110.4</v>
      </c>
      <c r="L10" s="12">
        <f>IF(K10="","",IF($H10&lt;L$4,"",VLOOKUP($H10*($H10-1)/2+L$4,$C$6:$E$215,3)))</f>
        <v>84.4</v>
      </c>
      <c r="M10" s="12">
        <f>IF(L10="","",IF($H10&lt;M$4,"",VLOOKUP($H10*($H10-1)/2+M$4,$C$6:$E$215,3)))</f>
        <v>53.6</v>
      </c>
      <c r="N10" s="12">
        <f>IF(M10="","",IF($H10&lt;N$4,"",VLOOKUP($H10*($H10-1)/2+N$4,$C$6:$E$215,3)))</f>
        <v>75.88</v>
      </c>
      <c r="O10" s="12" t="str">
        <f>IF(N10="","",IF($H10&lt;O$4,"",VLOOKUP($H10*($H10-1)/2+O$4,$C$6:$E$215,3)))</f>
        <v/>
      </c>
      <c r="P10" s="12" t="str">
        <f>IF(O10="","",IF($H10&lt;P$4,"",VLOOKUP($H10*($H10-1)/2+P$4,$C$6:$E$215,3)))</f>
        <v/>
      </c>
      <c r="Q10" s="12" t="str">
        <f>IF(P10="","",IF($H10&lt;Q$4,"",VLOOKUP($H10*($H10-1)/2+Q$4,$C$6:$E$215,3)))</f>
        <v/>
      </c>
      <c r="R10" s="12" t="str">
        <f>IF(Q10="","",IF($H10&lt;R$4,"",VLOOKUP($H10*($H10-1)/2+R$4,$C$6:$E$215,3)))</f>
        <v/>
      </c>
      <c r="S10" s="12" t="str">
        <f>IF(R10="","",IF($H10&lt;S$4,"",VLOOKUP($H10*($H10-1)/2+S$4,$C$6:$E$215,3)))</f>
        <v/>
      </c>
      <c r="T10" s="12" t="str">
        <f>IF(S10="","",IF($H10&lt;T$4,"",VLOOKUP($H10*($H10-1)/2+T$4,$C$6:$E$215,3)))</f>
        <v/>
      </c>
      <c r="U10" s="12" t="str">
        <f>IF(T10="","",IF($H10&lt;U$4,"",VLOOKUP($H10*($H10-1)/2+U$4,$C$6:$E$215,3)))</f>
        <v/>
      </c>
      <c r="V10" s="12" t="str">
        <f>IF(U10="","",IF($H10&lt;V$4,"",VLOOKUP($H10*($H10-1)/2+V$4,$C$6:$E$215,3)))</f>
        <v/>
      </c>
      <c r="W10" s="12" t="str">
        <f>IF(V10="","",IF($H10&lt;W$4,"",VLOOKUP($H10*($H10-1)/2+W$4,$C$6:$E$215,3)))</f>
        <v/>
      </c>
      <c r="X10" s="12" t="str">
        <f>IF(W10="","",IF($H10&lt;X$4,"",VLOOKUP($H10*($H10-1)/2+X$4,$C$6:$E$215,3)))</f>
        <v/>
      </c>
      <c r="Y10" s="12" t="str">
        <f>IF(X10="","",IF($H10&lt;Y$4,"",VLOOKUP($H10*($H10-1)/2+Y$4,$C$6:$E$215,3)))</f>
        <v/>
      </c>
      <c r="Z10" s="12" t="str">
        <f>IF(Y10="","",IF($H10&lt;Z$4,"",VLOOKUP($H10*($H10-1)/2+Z$4,$C$6:$E$215,3)))</f>
        <v/>
      </c>
      <c r="AA10" s="12" t="str">
        <f>IF(Z10="","",IF($H10&lt;AA$4,"",VLOOKUP($H10*($H10-1)/2+AA$4,$C$6:$E$215,3)))</f>
        <v/>
      </c>
      <c r="AB10" s="13" t="str">
        <f>IF(AA10="","",IF($H10&lt;AB$4,"",VLOOKUP($H10*($H10-1)/2+AB$4,$C$6:$E$215,3)))</f>
        <v/>
      </c>
    </row>
    <row r="11" spans="1:28" x14ac:dyDescent="0.25">
      <c r="A11" s="2">
        <f t="shared" si="6"/>
        <v>3</v>
      </c>
      <c r="B11" s="4" t="str">
        <f t="shared" si="7"/>
        <v>3</v>
      </c>
      <c r="C11" s="4">
        <f t="shared" si="8"/>
        <v>6</v>
      </c>
      <c r="D11" s="6" t="s">
        <v>4</v>
      </c>
      <c r="E11" s="6">
        <v>216.3</v>
      </c>
      <c r="G11" s="7" t="str">
        <f t="shared" si="4"/>
        <v/>
      </c>
      <c r="H11" s="4" t="str">
        <f t="shared" si="5"/>
        <v/>
      </c>
      <c r="I11" s="11" t="str">
        <f>IF(H11="","",IF($H11&lt;I$4,"",VLOOKUP($H11*($H11-1)/2+I$4,$C$6:$E$215,3)))</f>
        <v/>
      </c>
      <c r="J11" s="12" t="str">
        <f>IF(I11="","",IF($H11&lt;J$4,"",VLOOKUP($H11*($H11-1)/2+J$4,$C$6:$E$215,3)))</f>
        <v/>
      </c>
      <c r="K11" s="12" t="str">
        <f>IF(J11="","",IF($H11&lt;K$4,"",VLOOKUP($H11*($H11-1)/2+K$4,$C$6:$E$215,3)))</f>
        <v/>
      </c>
      <c r="L11" s="12" t="str">
        <f>IF(K11="","",IF($H11&lt;L$4,"",VLOOKUP($H11*($H11-1)/2+L$4,$C$6:$E$215,3)))</f>
        <v/>
      </c>
      <c r="M11" s="12" t="str">
        <f>IF(L11="","",IF($H11&lt;M$4,"",VLOOKUP($H11*($H11-1)/2+M$4,$C$6:$E$215,3)))</f>
        <v/>
      </c>
      <c r="N11" s="12" t="str">
        <f>IF(M11="","",IF($H11&lt;N$4,"",VLOOKUP($H11*($H11-1)/2+N$4,$C$6:$E$215,3)))</f>
        <v/>
      </c>
      <c r="O11" s="12" t="str">
        <f>IF(N11="","",IF($H11&lt;O$4,"",VLOOKUP($H11*($H11-1)/2+O$4,$C$6:$E$215,3)))</f>
        <v/>
      </c>
      <c r="P11" s="12" t="str">
        <f>IF(O11="","",IF($H11&lt;P$4,"",VLOOKUP($H11*($H11-1)/2+P$4,$C$6:$E$215,3)))</f>
        <v/>
      </c>
      <c r="Q11" s="12" t="str">
        <f>IF(P11="","",IF($H11&lt;Q$4,"",VLOOKUP($H11*($H11-1)/2+Q$4,$C$6:$E$215,3)))</f>
        <v/>
      </c>
      <c r="R11" s="12" t="str">
        <f>IF(Q11="","",IF($H11&lt;R$4,"",VLOOKUP($H11*($H11-1)/2+R$4,$C$6:$E$215,3)))</f>
        <v/>
      </c>
      <c r="S11" s="12" t="str">
        <f>IF(R11="","",IF($H11&lt;S$4,"",VLOOKUP($H11*($H11-1)/2+S$4,$C$6:$E$215,3)))</f>
        <v/>
      </c>
      <c r="T11" s="12" t="str">
        <f>IF(S11="","",IF($H11&lt;T$4,"",VLOOKUP($H11*($H11-1)/2+T$4,$C$6:$E$215,3)))</f>
        <v/>
      </c>
      <c r="U11" s="12" t="str">
        <f>IF(T11="","",IF($H11&lt;U$4,"",VLOOKUP($H11*($H11-1)/2+U$4,$C$6:$E$215,3)))</f>
        <v/>
      </c>
      <c r="V11" s="12" t="str">
        <f>IF(U11="","",IF($H11&lt;V$4,"",VLOOKUP($H11*($H11-1)/2+V$4,$C$6:$E$215,3)))</f>
        <v/>
      </c>
      <c r="W11" s="12" t="str">
        <f>IF(V11="","",IF($H11&lt;W$4,"",VLOOKUP($H11*($H11-1)/2+W$4,$C$6:$E$215,3)))</f>
        <v/>
      </c>
      <c r="X11" s="12" t="str">
        <f>IF(W11="","",IF($H11&lt;X$4,"",VLOOKUP($H11*($H11-1)/2+X$4,$C$6:$E$215,3)))</f>
        <v/>
      </c>
      <c r="Y11" s="12" t="str">
        <f>IF(X11="","",IF($H11&lt;Y$4,"",VLOOKUP($H11*($H11-1)/2+Y$4,$C$6:$E$215,3)))</f>
        <v/>
      </c>
      <c r="Z11" s="12" t="str">
        <f>IF(Y11="","",IF($H11&lt;Z$4,"",VLOOKUP($H11*($H11-1)/2+Z$4,$C$6:$E$215,3)))</f>
        <v/>
      </c>
      <c r="AA11" s="12" t="str">
        <f>IF(Z11="","",IF($H11&lt;AA$4,"",VLOOKUP($H11*($H11-1)/2+AA$4,$C$6:$E$215,3)))</f>
        <v/>
      </c>
      <c r="AB11" s="13" t="str">
        <f>IF(AA11="","",IF($H11&lt;AB$4,"",VLOOKUP($H11*($H11-1)/2+AB$4,$C$6:$E$215,3)))</f>
        <v/>
      </c>
    </row>
    <row r="12" spans="1:28" x14ac:dyDescent="0.25">
      <c r="A12" s="2">
        <f t="shared" si="6"/>
        <v>4</v>
      </c>
      <c r="B12" s="4" t="str">
        <f t="shared" si="7"/>
        <v>1</v>
      </c>
      <c r="C12" s="4">
        <f t="shared" si="8"/>
        <v>7</v>
      </c>
      <c r="D12" s="6" t="s">
        <v>13</v>
      </c>
      <c r="E12" s="6">
        <v>8.7379999999999995</v>
      </c>
      <c r="G12" s="7" t="str">
        <f t="shared" si="4"/>
        <v/>
      </c>
      <c r="H12" s="4" t="str">
        <f t="shared" si="5"/>
        <v/>
      </c>
      <c r="I12" s="11" t="str">
        <f>IF(H12="","",IF($H12&lt;I$4,"",VLOOKUP($H12*($H12-1)/2+I$4,$C$6:$E$215,3)))</f>
        <v/>
      </c>
      <c r="J12" s="12" t="str">
        <f>IF(I12="","",IF($H12&lt;J$4,"",VLOOKUP($H12*($H12-1)/2+J$4,$C$6:$E$215,3)))</f>
        <v/>
      </c>
      <c r="K12" s="12" t="str">
        <f>IF(J12="","",IF($H12&lt;K$4,"",VLOOKUP($H12*($H12-1)/2+K$4,$C$6:$E$215,3)))</f>
        <v/>
      </c>
      <c r="L12" s="12" t="str">
        <f>IF(K12="","",IF($H12&lt;L$4,"",VLOOKUP($H12*($H12-1)/2+L$4,$C$6:$E$215,3)))</f>
        <v/>
      </c>
      <c r="M12" s="12" t="str">
        <f>IF(L12="","",IF($H12&lt;M$4,"",VLOOKUP($H12*($H12-1)/2+M$4,$C$6:$E$215,3)))</f>
        <v/>
      </c>
      <c r="N12" s="12" t="str">
        <f>IF(M12="","",IF($H12&lt;N$4,"",VLOOKUP($H12*($H12-1)/2+N$4,$C$6:$E$215,3)))</f>
        <v/>
      </c>
      <c r="O12" s="12" t="str">
        <f>IF(N12="","",IF($H12&lt;O$4,"",VLOOKUP($H12*($H12-1)/2+O$4,$C$6:$E$215,3)))</f>
        <v/>
      </c>
      <c r="P12" s="12" t="str">
        <f>IF(O12="","",IF($H12&lt;P$4,"",VLOOKUP($H12*($H12-1)/2+P$4,$C$6:$E$215,3)))</f>
        <v/>
      </c>
      <c r="Q12" s="12" t="str">
        <f>IF(P12="","",IF($H12&lt;Q$4,"",VLOOKUP($H12*($H12-1)/2+Q$4,$C$6:$E$215,3)))</f>
        <v/>
      </c>
      <c r="R12" s="12" t="str">
        <f>IF(Q12="","",IF($H12&lt;R$4,"",VLOOKUP($H12*($H12-1)/2+R$4,$C$6:$E$215,3)))</f>
        <v/>
      </c>
      <c r="S12" s="12" t="str">
        <f>IF(R12="","",IF($H12&lt;S$4,"",VLOOKUP($H12*($H12-1)/2+S$4,$C$6:$E$215,3)))</f>
        <v/>
      </c>
      <c r="T12" s="12" t="str">
        <f>IF(S12="","",IF($H12&lt;T$4,"",VLOOKUP($H12*($H12-1)/2+T$4,$C$6:$E$215,3)))</f>
        <v/>
      </c>
      <c r="U12" s="12" t="str">
        <f>IF(T12="","",IF($H12&lt;U$4,"",VLOOKUP($H12*($H12-1)/2+U$4,$C$6:$E$215,3)))</f>
        <v/>
      </c>
      <c r="V12" s="12" t="str">
        <f>IF(U12="","",IF($H12&lt;V$4,"",VLOOKUP($H12*($H12-1)/2+V$4,$C$6:$E$215,3)))</f>
        <v/>
      </c>
      <c r="W12" s="12" t="str">
        <f>IF(V12="","",IF($H12&lt;W$4,"",VLOOKUP($H12*($H12-1)/2+W$4,$C$6:$E$215,3)))</f>
        <v/>
      </c>
      <c r="X12" s="12" t="str">
        <f>IF(W12="","",IF($H12&lt;X$4,"",VLOOKUP($H12*($H12-1)/2+X$4,$C$6:$E$215,3)))</f>
        <v/>
      </c>
      <c r="Y12" s="12" t="str">
        <f>IF(X12="","",IF($H12&lt;Y$4,"",VLOOKUP($H12*($H12-1)/2+Y$4,$C$6:$E$215,3)))</f>
        <v/>
      </c>
      <c r="Z12" s="12" t="str">
        <f>IF(Y12="","",IF($H12&lt;Z$4,"",VLOOKUP($H12*($H12-1)/2+Z$4,$C$6:$E$215,3)))</f>
        <v/>
      </c>
      <c r="AA12" s="12" t="str">
        <f>IF(Z12="","",IF($H12&lt;AA$4,"",VLOOKUP($H12*($H12-1)/2+AA$4,$C$6:$E$215,3)))</f>
        <v/>
      </c>
      <c r="AB12" s="13" t="str">
        <f>IF(AA12="","",IF($H12&lt;AB$4,"",VLOOKUP($H12*($H12-1)/2+AB$4,$C$6:$E$215,3)))</f>
        <v/>
      </c>
    </row>
    <row r="13" spans="1:28" x14ac:dyDescent="0.25">
      <c r="A13" s="2">
        <f t="shared" si="6"/>
        <v>4</v>
      </c>
      <c r="B13" s="4" t="str">
        <f t="shared" si="7"/>
        <v>2</v>
      </c>
      <c r="C13" s="4">
        <f t="shared" si="8"/>
        <v>8</v>
      </c>
      <c r="D13" s="6" t="s">
        <v>14</v>
      </c>
      <c r="E13" s="6">
        <v>258.3</v>
      </c>
      <c r="G13" s="7" t="str">
        <f t="shared" si="4"/>
        <v/>
      </c>
      <c r="H13" s="4" t="str">
        <f t="shared" si="5"/>
        <v/>
      </c>
      <c r="I13" s="11" t="str">
        <f>IF(H13="","",IF($H13&lt;I$4,"",VLOOKUP($H13*($H13-1)/2+I$4,$C$6:$E$215,3)))</f>
        <v/>
      </c>
      <c r="J13" s="12" t="str">
        <f>IF(I13="","",IF($H13&lt;J$4,"",VLOOKUP($H13*($H13-1)/2+J$4,$C$6:$E$215,3)))</f>
        <v/>
      </c>
      <c r="K13" s="12" t="str">
        <f>IF(J13="","",IF($H13&lt;K$4,"",VLOOKUP($H13*($H13-1)/2+K$4,$C$6:$E$215,3)))</f>
        <v/>
      </c>
      <c r="L13" s="12" t="str">
        <f>IF(K13="","",IF($H13&lt;L$4,"",VLOOKUP($H13*($H13-1)/2+L$4,$C$6:$E$215,3)))</f>
        <v/>
      </c>
      <c r="M13" s="12" t="str">
        <f>IF(L13="","",IF($H13&lt;M$4,"",VLOOKUP($H13*($H13-1)/2+M$4,$C$6:$E$215,3)))</f>
        <v/>
      </c>
      <c r="N13" s="12" t="str">
        <f>IF(M13="","",IF($H13&lt;N$4,"",VLOOKUP($H13*($H13-1)/2+N$4,$C$6:$E$215,3)))</f>
        <v/>
      </c>
      <c r="O13" s="12" t="str">
        <f>IF(N13="","",IF($H13&lt;O$4,"",VLOOKUP($H13*($H13-1)/2+O$4,$C$6:$E$215,3)))</f>
        <v/>
      </c>
      <c r="P13" s="12" t="str">
        <f>IF(O13="","",IF($H13&lt;P$4,"",VLOOKUP($H13*($H13-1)/2+P$4,$C$6:$E$215,3)))</f>
        <v/>
      </c>
      <c r="Q13" s="12" t="str">
        <f>IF(P13="","",IF($H13&lt;Q$4,"",VLOOKUP($H13*($H13-1)/2+Q$4,$C$6:$E$215,3)))</f>
        <v/>
      </c>
      <c r="R13" s="12" t="str">
        <f>IF(Q13="","",IF($H13&lt;R$4,"",VLOOKUP($H13*($H13-1)/2+R$4,$C$6:$E$215,3)))</f>
        <v/>
      </c>
      <c r="S13" s="12" t="str">
        <f>IF(R13="","",IF($H13&lt;S$4,"",VLOOKUP($H13*($H13-1)/2+S$4,$C$6:$E$215,3)))</f>
        <v/>
      </c>
      <c r="T13" s="12" t="str">
        <f>IF(S13="","",IF($H13&lt;T$4,"",VLOOKUP($H13*($H13-1)/2+T$4,$C$6:$E$215,3)))</f>
        <v/>
      </c>
      <c r="U13" s="12" t="str">
        <f>IF(T13="","",IF($H13&lt;U$4,"",VLOOKUP($H13*($H13-1)/2+U$4,$C$6:$E$215,3)))</f>
        <v/>
      </c>
      <c r="V13" s="12" t="str">
        <f>IF(U13="","",IF($H13&lt;V$4,"",VLOOKUP($H13*($H13-1)/2+V$4,$C$6:$E$215,3)))</f>
        <v/>
      </c>
      <c r="W13" s="12" t="str">
        <f>IF(V13="","",IF($H13&lt;W$4,"",VLOOKUP($H13*($H13-1)/2+W$4,$C$6:$E$215,3)))</f>
        <v/>
      </c>
      <c r="X13" s="12" t="str">
        <f>IF(W13="","",IF($H13&lt;X$4,"",VLOOKUP($H13*($H13-1)/2+X$4,$C$6:$E$215,3)))</f>
        <v/>
      </c>
      <c r="Y13" s="12" t="str">
        <f>IF(X13="","",IF($H13&lt;Y$4,"",VLOOKUP($H13*($H13-1)/2+Y$4,$C$6:$E$215,3)))</f>
        <v/>
      </c>
      <c r="Z13" s="12" t="str">
        <f>IF(Y13="","",IF($H13&lt;Z$4,"",VLOOKUP($H13*($H13-1)/2+Z$4,$C$6:$E$215,3)))</f>
        <v/>
      </c>
      <c r="AA13" s="12" t="str">
        <f>IF(Z13="","",IF($H13&lt;AA$4,"",VLOOKUP($H13*($H13-1)/2+AA$4,$C$6:$E$215,3)))</f>
        <v/>
      </c>
      <c r="AB13" s="13" t="str">
        <f>IF(AA13="","",IF($H13&lt;AB$4,"",VLOOKUP($H13*($H13-1)/2+AB$4,$C$6:$E$215,3)))</f>
        <v/>
      </c>
    </row>
    <row r="14" spans="1:28" x14ac:dyDescent="0.25">
      <c r="A14" s="2">
        <f t="shared" si="6"/>
        <v>4</v>
      </c>
      <c r="B14" s="4" t="str">
        <f t="shared" si="7"/>
        <v>3</v>
      </c>
      <c r="C14" s="4">
        <f t="shared" si="8"/>
        <v>9</v>
      </c>
      <c r="D14" s="6" t="s">
        <v>5</v>
      </c>
      <c r="E14" s="6">
        <v>176.5</v>
      </c>
      <c r="G14" s="7" t="str">
        <f t="shared" si="4"/>
        <v/>
      </c>
      <c r="H14" s="4" t="str">
        <f t="shared" si="5"/>
        <v/>
      </c>
      <c r="I14" s="11" t="str">
        <f>IF(H14="","",IF($H14&lt;I$4,"",VLOOKUP($H14*($H14-1)/2+I$4,$C$6:$E$215,3)))</f>
        <v/>
      </c>
      <c r="J14" s="12" t="str">
        <f>IF(I14="","",IF($H14&lt;J$4,"",VLOOKUP($H14*($H14-1)/2+J$4,$C$6:$E$215,3)))</f>
        <v/>
      </c>
      <c r="K14" s="12" t="str">
        <f>IF(J14="","",IF($H14&lt;K$4,"",VLOOKUP($H14*($H14-1)/2+K$4,$C$6:$E$215,3)))</f>
        <v/>
      </c>
      <c r="L14" s="12" t="str">
        <f>IF(K14="","",IF($H14&lt;L$4,"",VLOOKUP($H14*($H14-1)/2+L$4,$C$6:$E$215,3)))</f>
        <v/>
      </c>
      <c r="M14" s="12" t="str">
        <f>IF(L14="","",IF($H14&lt;M$4,"",VLOOKUP($H14*($H14-1)/2+M$4,$C$6:$E$215,3)))</f>
        <v/>
      </c>
      <c r="N14" s="12" t="str">
        <f>IF(M14="","",IF($H14&lt;N$4,"",VLOOKUP($H14*($H14-1)/2+N$4,$C$6:$E$215,3)))</f>
        <v/>
      </c>
      <c r="O14" s="12" t="str">
        <f>IF(N14="","",IF($H14&lt;O$4,"",VLOOKUP($H14*($H14-1)/2+O$4,$C$6:$E$215,3)))</f>
        <v/>
      </c>
      <c r="P14" s="12" t="str">
        <f>IF(O14="","",IF($H14&lt;P$4,"",VLOOKUP($H14*($H14-1)/2+P$4,$C$6:$E$215,3)))</f>
        <v/>
      </c>
      <c r="Q14" s="12" t="str">
        <f>IF(P14="","",IF($H14&lt;Q$4,"",VLOOKUP($H14*($H14-1)/2+Q$4,$C$6:$E$215,3)))</f>
        <v/>
      </c>
      <c r="R14" s="12" t="str">
        <f>IF(Q14="","",IF($H14&lt;R$4,"",VLOOKUP($H14*($H14-1)/2+R$4,$C$6:$E$215,3)))</f>
        <v/>
      </c>
      <c r="S14" s="12" t="str">
        <f>IF(R14="","",IF($H14&lt;S$4,"",VLOOKUP($H14*($H14-1)/2+S$4,$C$6:$E$215,3)))</f>
        <v/>
      </c>
      <c r="T14" s="12" t="str">
        <f>IF(S14="","",IF($H14&lt;T$4,"",VLOOKUP($H14*($H14-1)/2+T$4,$C$6:$E$215,3)))</f>
        <v/>
      </c>
      <c r="U14" s="12" t="str">
        <f>IF(T14="","",IF($H14&lt;U$4,"",VLOOKUP($H14*($H14-1)/2+U$4,$C$6:$E$215,3)))</f>
        <v/>
      </c>
      <c r="V14" s="12" t="str">
        <f>IF(U14="","",IF($H14&lt;V$4,"",VLOOKUP($H14*($H14-1)/2+V$4,$C$6:$E$215,3)))</f>
        <v/>
      </c>
      <c r="W14" s="12" t="str">
        <f>IF(V14="","",IF($H14&lt;W$4,"",VLOOKUP($H14*($H14-1)/2+W$4,$C$6:$E$215,3)))</f>
        <v/>
      </c>
      <c r="X14" s="12" t="str">
        <f>IF(W14="","",IF($H14&lt;X$4,"",VLOOKUP($H14*($H14-1)/2+X$4,$C$6:$E$215,3)))</f>
        <v/>
      </c>
      <c r="Y14" s="12" t="str">
        <f>IF(X14="","",IF($H14&lt;Y$4,"",VLOOKUP($H14*($H14-1)/2+Y$4,$C$6:$E$215,3)))</f>
        <v/>
      </c>
      <c r="Z14" s="12" t="str">
        <f>IF(Y14="","",IF($H14&lt;Z$4,"",VLOOKUP($H14*($H14-1)/2+Z$4,$C$6:$E$215,3)))</f>
        <v/>
      </c>
      <c r="AA14" s="12" t="str">
        <f>IF(Z14="","",IF($H14&lt;AA$4,"",VLOOKUP($H14*($H14-1)/2+AA$4,$C$6:$E$215,3)))</f>
        <v/>
      </c>
      <c r="AB14" s="13" t="str">
        <f>IF(AA14="","",IF($H14&lt;AB$4,"",VLOOKUP($H14*($H14-1)/2+AB$4,$C$6:$E$215,3)))</f>
        <v/>
      </c>
    </row>
    <row r="15" spans="1:28" x14ac:dyDescent="0.25">
      <c r="A15" s="2">
        <f t="shared" si="6"/>
        <v>4</v>
      </c>
      <c r="B15" s="4" t="str">
        <f t="shared" si="7"/>
        <v>4</v>
      </c>
      <c r="C15" s="4">
        <f t="shared" si="8"/>
        <v>10</v>
      </c>
      <c r="D15" s="6" t="s">
        <v>6</v>
      </c>
      <c r="E15" s="6">
        <v>297.2</v>
      </c>
      <c r="G15" s="7" t="str">
        <f t="shared" si="4"/>
        <v/>
      </c>
      <c r="H15" s="4" t="str">
        <f t="shared" si="5"/>
        <v/>
      </c>
      <c r="I15" s="11" t="str">
        <f>IF(H15="","",IF($H15&lt;I$4,"",VLOOKUP($H15*($H15-1)/2+I$4,$C$6:$E$215,3)))</f>
        <v/>
      </c>
      <c r="J15" s="12" t="str">
        <f>IF(I15="","",IF($H15&lt;J$4,"",VLOOKUP($H15*($H15-1)/2+J$4,$C$6:$E$215,3)))</f>
        <v/>
      </c>
      <c r="K15" s="12" t="str">
        <f>IF(J15="","",IF($H15&lt;K$4,"",VLOOKUP($H15*($H15-1)/2+K$4,$C$6:$E$215,3)))</f>
        <v/>
      </c>
      <c r="L15" s="12" t="str">
        <f>IF(K15="","",IF($H15&lt;L$4,"",VLOOKUP($H15*($H15-1)/2+L$4,$C$6:$E$215,3)))</f>
        <v/>
      </c>
      <c r="M15" s="12" t="str">
        <f>IF(L15="","",IF($H15&lt;M$4,"",VLOOKUP($H15*($H15-1)/2+M$4,$C$6:$E$215,3)))</f>
        <v/>
      </c>
      <c r="N15" s="12" t="str">
        <f>IF(M15="","",IF($H15&lt;N$4,"",VLOOKUP($H15*($H15-1)/2+N$4,$C$6:$E$215,3)))</f>
        <v/>
      </c>
      <c r="O15" s="12" t="str">
        <f>IF(N15="","",IF($H15&lt;O$4,"",VLOOKUP($H15*($H15-1)/2+O$4,$C$6:$E$215,3)))</f>
        <v/>
      </c>
      <c r="P15" s="12" t="str">
        <f>IF(O15="","",IF($H15&lt;P$4,"",VLOOKUP($H15*($H15-1)/2+P$4,$C$6:$E$215,3)))</f>
        <v/>
      </c>
      <c r="Q15" s="12" t="str">
        <f>IF(P15="","",IF($H15&lt;Q$4,"",VLOOKUP($H15*($H15-1)/2+Q$4,$C$6:$E$215,3)))</f>
        <v/>
      </c>
      <c r="R15" s="12" t="str">
        <f>IF(Q15="","",IF($H15&lt;R$4,"",VLOOKUP($H15*($H15-1)/2+R$4,$C$6:$E$215,3)))</f>
        <v/>
      </c>
      <c r="S15" s="12" t="str">
        <f>IF(R15="","",IF($H15&lt;S$4,"",VLOOKUP($H15*($H15-1)/2+S$4,$C$6:$E$215,3)))</f>
        <v/>
      </c>
      <c r="T15" s="12" t="str">
        <f>IF(S15="","",IF($H15&lt;T$4,"",VLOOKUP($H15*($H15-1)/2+T$4,$C$6:$E$215,3)))</f>
        <v/>
      </c>
      <c r="U15" s="12" t="str">
        <f>IF(T15="","",IF($H15&lt;U$4,"",VLOOKUP($H15*($H15-1)/2+U$4,$C$6:$E$215,3)))</f>
        <v/>
      </c>
      <c r="V15" s="12" t="str">
        <f>IF(U15="","",IF($H15&lt;V$4,"",VLOOKUP($H15*($H15-1)/2+V$4,$C$6:$E$215,3)))</f>
        <v/>
      </c>
      <c r="W15" s="12" t="str">
        <f>IF(V15="","",IF($H15&lt;W$4,"",VLOOKUP($H15*($H15-1)/2+W$4,$C$6:$E$215,3)))</f>
        <v/>
      </c>
      <c r="X15" s="12" t="str">
        <f>IF(W15="","",IF($H15&lt;X$4,"",VLOOKUP($H15*($H15-1)/2+X$4,$C$6:$E$215,3)))</f>
        <v/>
      </c>
      <c r="Y15" s="12" t="str">
        <f>IF(X15="","",IF($H15&lt;Y$4,"",VLOOKUP($H15*($H15-1)/2+Y$4,$C$6:$E$215,3)))</f>
        <v/>
      </c>
      <c r="Z15" s="12" t="str">
        <f>IF(Y15="","",IF($H15&lt;Z$4,"",VLOOKUP($H15*($H15-1)/2+Z$4,$C$6:$E$215,3)))</f>
        <v/>
      </c>
      <c r="AA15" s="12" t="str">
        <f>IF(Z15="","",IF($H15&lt;AA$4,"",VLOOKUP($H15*($H15-1)/2+AA$4,$C$6:$E$215,3)))</f>
        <v/>
      </c>
      <c r="AB15" s="13" t="str">
        <f>IF(AA15="","",IF($H15&lt;AB$4,"",VLOOKUP($H15*($H15-1)/2+AB$4,$C$6:$E$215,3)))</f>
        <v/>
      </c>
    </row>
    <row r="16" spans="1:28" x14ac:dyDescent="0.25">
      <c r="A16" s="2">
        <f t="shared" si="6"/>
        <v>5</v>
      </c>
      <c r="B16" s="4" t="str">
        <f t="shared" si="7"/>
        <v>1</v>
      </c>
      <c r="C16" s="4">
        <f t="shared" si="8"/>
        <v>11</v>
      </c>
      <c r="D16" s="6" t="s">
        <v>15</v>
      </c>
      <c r="E16" s="6">
        <v>5.0750000000000002</v>
      </c>
      <c r="G16" s="7" t="str">
        <f t="shared" si="4"/>
        <v/>
      </c>
      <c r="H16" s="4" t="str">
        <f t="shared" si="5"/>
        <v/>
      </c>
      <c r="I16" s="11" t="str">
        <f>IF(H16="","",IF($H16&lt;I$4,"",VLOOKUP($H16*($H16-1)/2+I$4,$C$6:$E$215,3)))</f>
        <v/>
      </c>
      <c r="J16" s="12" t="str">
        <f>IF(I16="","",IF($H16&lt;J$4,"",VLOOKUP($H16*($H16-1)/2+J$4,$C$6:$E$215,3)))</f>
        <v/>
      </c>
      <c r="K16" s="12" t="str">
        <f>IF(J16="","",IF($H16&lt;K$4,"",VLOOKUP($H16*($H16-1)/2+K$4,$C$6:$E$215,3)))</f>
        <v/>
      </c>
      <c r="L16" s="12" t="str">
        <f>IF(K16="","",IF($H16&lt;L$4,"",VLOOKUP($H16*($H16-1)/2+L$4,$C$6:$E$215,3)))</f>
        <v/>
      </c>
      <c r="M16" s="12" t="str">
        <f>IF(L16="","",IF($H16&lt;M$4,"",VLOOKUP($H16*($H16-1)/2+M$4,$C$6:$E$215,3)))</f>
        <v/>
      </c>
      <c r="N16" s="12" t="str">
        <f>IF(M16="","",IF($H16&lt;N$4,"",VLOOKUP($H16*($H16-1)/2+N$4,$C$6:$E$215,3)))</f>
        <v/>
      </c>
      <c r="O16" s="12" t="str">
        <f>IF(N16="","",IF($H16&lt;O$4,"",VLOOKUP($H16*($H16-1)/2+O$4,$C$6:$E$215,3)))</f>
        <v/>
      </c>
      <c r="P16" s="12" t="str">
        <f>IF(O16="","",IF($H16&lt;P$4,"",VLOOKUP($H16*($H16-1)/2+P$4,$C$6:$E$215,3)))</f>
        <v/>
      </c>
      <c r="Q16" s="12" t="str">
        <f>IF(P16="","",IF($H16&lt;Q$4,"",VLOOKUP($H16*($H16-1)/2+Q$4,$C$6:$E$215,3)))</f>
        <v/>
      </c>
      <c r="R16" s="12" t="str">
        <f>IF(Q16="","",IF($H16&lt;R$4,"",VLOOKUP($H16*($H16-1)/2+R$4,$C$6:$E$215,3)))</f>
        <v/>
      </c>
      <c r="S16" s="12" t="str">
        <f>IF(R16="","",IF($H16&lt;S$4,"",VLOOKUP($H16*($H16-1)/2+S$4,$C$6:$E$215,3)))</f>
        <v/>
      </c>
      <c r="T16" s="12" t="str">
        <f>IF(S16="","",IF($H16&lt;T$4,"",VLOOKUP($H16*($H16-1)/2+T$4,$C$6:$E$215,3)))</f>
        <v/>
      </c>
      <c r="U16" s="12" t="str">
        <f>IF(T16="","",IF($H16&lt;U$4,"",VLOOKUP($H16*($H16-1)/2+U$4,$C$6:$E$215,3)))</f>
        <v/>
      </c>
      <c r="V16" s="12" t="str">
        <f>IF(U16="","",IF($H16&lt;V$4,"",VLOOKUP($H16*($H16-1)/2+V$4,$C$6:$E$215,3)))</f>
        <v/>
      </c>
      <c r="W16" s="12" t="str">
        <f>IF(V16="","",IF($H16&lt;W$4,"",VLOOKUP($H16*($H16-1)/2+W$4,$C$6:$E$215,3)))</f>
        <v/>
      </c>
      <c r="X16" s="12" t="str">
        <f>IF(W16="","",IF($H16&lt;X$4,"",VLOOKUP($H16*($H16-1)/2+X$4,$C$6:$E$215,3)))</f>
        <v/>
      </c>
      <c r="Y16" s="12" t="str">
        <f>IF(X16="","",IF($H16&lt;Y$4,"",VLOOKUP($H16*($H16-1)/2+Y$4,$C$6:$E$215,3)))</f>
        <v/>
      </c>
      <c r="Z16" s="12" t="str">
        <f>IF(Y16="","",IF($H16&lt;Z$4,"",VLOOKUP($H16*($H16-1)/2+Z$4,$C$6:$E$215,3)))</f>
        <v/>
      </c>
      <c r="AA16" s="12" t="str">
        <f>IF(Z16="","",IF($H16&lt;AA$4,"",VLOOKUP($H16*($H16-1)/2+AA$4,$C$6:$E$215,3)))</f>
        <v/>
      </c>
      <c r="AB16" s="13" t="str">
        <f>IF(AA16="","",IF($H16&lt;AB$4,"",VLOOKUP($H16*($H16-1)/2+AB$4,$C$6:$E$215,3)))</f>
        <v/>
      </c>
    </row>
    <row r="17" spans="1:28" x14ac:dyDescent="0.25">
      <c r="A17" s="2">
        <f t="shared" si="6"/>
        <v>5</v>
      </c>
      <c r="B17" s="4" t="str">
        <f t="shared" si="7"/>
        <v>2</v>
      </c>
      <c r="C17" s="4">
        <f t="shared" si="8"/>
        <v>12</v>
      </c>
      <c r="D17" s="6" t="s">
        <v>16</v>
      </c>
      <c r="E17" s="6">
        <v>160.69999999999999</v>
      </c>
      <c r="G17" s="7" t="str">
        <f t="shared" si="4"/>
        <v/>
      </c>
      <c r="H17" s="4" t="str">
        <f t="shared" si="5"/>
        <v/>
      </c>
      <c r="I17" s="11" t="str">
        <f>IF(H17="","",IF($H17&lt;I$4,"",VLOOKUP($H17*($H17-1)/2+I$4,$C$6:$E$215,3)))</f>
        <v/>
      </c>
      <c r="J17" s="12" t="str">
        <f>IF(I17="","",IF($H17&lt;J$4,"",VLOOKUP($H17*($H17-1)/2+J$4,$C$6:$E$215,3)))</f>
        <v/>
      </c>
      <c r="K17" s="12" t="str">
        <f>IF(J17="","",IF($H17&lt;K$4,"",VLOOKUP($H17*($H17-1)/2+K$4,$C$6:$E$215,3)))</f>
        <v/>
      </c>
      <c r="L17" s="12" t="str">
        <f>IF(K17="","",IF($H17&lt;L$4,"",VLOOKUP($H17*($H17-1)/2+L$4,$C$6:$E$215,3)))</f>
        <v/>
      </c>
      <c r="M17" s="12" t="str">
        <f>IF(L17="","",IF($H17&lt;M$4,"",VLOOKUP($H17*($H17-1)/2+M$4,$C$6:$E$215,3)))</f>
        <v/>
      </c>
      <c r="N17" s="12" t="str">
        <f>IF(M17="","",IF($H17&lt;N$4,"",VLOOKUP($H17*($H17-1)/2+N$4,$C$6:$E$215,3)))</f>
        <v/>
      </c>
      <c r="O17" s="12" t="str">
        <f>IF(N17="","",IF($H17&lt;O$4,"",VLOOKUP($H17*($H17-1)/2+O$4,$C$6:$E$215,3)))</f>
        <v/>
      </c>
      <c r="P17" s="12" t="str">
        <f>IF(O17="","",IF($H17&lt;P$4,"",VLOOKUP($H17*($H17-1)/2+P$4,$C$6:$E$215,3)))</f>
        <v/>
      </c>
      <c r="Q17" s="12" t="str">
        <f>IF(P17="","",IF($H17&lt;Q$4,"",VLOOKUP($H17*($H17-1)/2+Q$4,$C$6:$E$215,3)))</f>
        <v/>
      </c>
      <c r="R17" s="12" t="str">
        <f>IF(Q17="","",IF($H17&lt;R$4,"",VLOOKUP($H17*($H17-1)/2+R$4,$C$6:$E$215,3)))</f>
        <v/>
      </c>
      <c r="S17" s="12" t="str">
        <f>IF(R17="","",IF($H17&lt;S$4,"",VLOOKUP($H17*($H17-1)/2+S$4,$C$6:$E$215,3)))</f>
        <v/>
      </c>
      <c r="T17" s="12" t="str">
        <f>IF(S17="","",IF($H17&lt;T$4,"",VLOOKUP($H17*($H17-1)/2+T$4,$C$6:$E$215,3)))</f>
        <v/>
      </c>
      <c r="U17" s="12" t="str">
        <f>IF(T17="","",IF($H17&lt;U$4,"",VLOOKUP($H17*($H17-1)/2+U$4,$C$6:$E$215,3)))</f>
        <v/>
      </c>
      <c r="V17" s="12" t="str">
        <f>IF(U17="","",IF($H17&lt;V$4,"",VLOOKUP($H17*($H17-1)/2+V$4,$C$6:$E$215,3)))</f>
        <v/>
      </c>
      <c r="W17" s="12" t="str">
        <f>IF(V17="","",IF($H17&lt;W$4,"",VLOOKUP($H17*($H17-1)/2+W$4,$C$6:$E$215,3)))</f>
        <v/>
      </c>
      <c r="X17" s="12" t="str">
        <f>IF(W17="","",IF($H17&lt;X$4,"",VLOOKUP($H17*($H17-1)/2+X$4,$C$6:$E$215,3)))</f>
        <v/>
      </c>
      <c r="Y17" s="12" t="str">
        <f>IF(X17="","",IF($H17&lt;Y$4,"",VLOOKUP($H17*($H17-1)/2+Y$4,$C$6:$E$215,3)))</f>
        <v/>
      </c>
      <c r="Z17" s="12" t="str">
        <f>IF(Y17="","",IF($H17&lt;Z$4,"",VLOOKUP($H17*($H17-1)/2+Z$4,$C$6:$E$215,3)))</f>
        <v/>
      </c>
      <c r="AA17" s="12" t="str">
        <f>IF(Z17="","",IF($H17&lt;AA$4,"",VLOOKUP($H17*($H17-1)/2+AA$4,$C$6:$E$215,3)))</f>
        <v/>
      </c>
      <c r="AB17" s="13" t="str">
        <f>IF(AA17="","",IF($H17&lt;AB$4,"",VLOOKUP($H17*($H17-1)/2+AB$4,$C$6:$E$215,3)))</f>
        <v/>
      </c>
    </row>
    <row r="18" spans="1:28" x14ac:dyDescent="0.25">
      <c r="A18" s="2">
        <f t="shared" si="6"/>
        <v>5</v>
      </c>
      <c r="B18" s="4" t="str">
        <f t="shared" si="7"/>
        <v>3</v>
      </c>
      <c r="C18" s="4">
        <f t="shared" si="8"/>
        <v>13</v>
      </c>
      <c r="D18" s="6" t="s">
        <v>17</v>
      </c>
      <c r="E18" s="6">
        <v>108.3</v>
      </c>
      <c r="G18" s="7" t="str">
        <f t="shared" si="4"/>
        <v/>
      </c>
      <c r="H18" s="4" t="str">
        <f t="shared" si="5"/>
        <v/>
      </c>
      <c r="I18" s="11" t="str">
        <f>IF(H18="","",IF($H18&lt;I$4,"",VLOOKUP($H18*($H18-1)/2+I$4,$C$6:$E$215,3)))</f>
        <v/>
      </c>
      <c r="J18" s="12" t="str">
        <f>IF(I18="","",IF($H18&lt;J$4,"",VLOOKUP($H18*($H18-1)/2+J$4,$C$6:$E$215,3)))</f>
        <v/>
      </c>
      <c r="K18" s="12" t="str">
        <f>IF(J18="","",IF($H18&lt;K$4,"",VLOOKUP($H18*($H18-1)/2+K$4,$C$6:$E$215,3)))</f>
        <v/>
      </c>
      <c r="L18" s="12" t="str">
        <f>IF(K18="","",IF($H18&lt;L$4,"",VLOOKUP($H18*($H18-1)/2+L$4,$C$6:$E$215,3)))</f>
        <v/>
      </c>
      <c r="M18" s="12" t="str">
        <f>IF(L18="","",IF($H18&lt;M$4,"",VLOOKUP($H18*($H18-1)/2+M$4,$C$6:$E$215,3)))</f>
        <v/>
      </c>
      <c r="N18" s="12" t="str">
        <f>IF(M18="","",IF($H18&lt;N$4,"",VLOOKUP($H18*($H18-1)/2+N$4,$C$6:$E$215,3)))</f>
        <v/>
      </c>
      <c r="O18" s="12" t="str">
        <f>IF(N18="","",IF($H18&lt;O$4,"",VLOOKUP($H18*($H18-1)/2+O$4,$C$6:$E$215,3)))</f>
        <v/>
      </c>
      <c r="P18" s="12" t="str">
        <f>IF(O18="","",IF($H18&lt;P$4,"",VLOOKUP($H18*($H18-1)/2+P$4,$C$6:$E$215,3)))</f>
        <v/>
      </c>
      <c r="Q18" s="12" t="str">
        <f>IF(P18="","",IF($H18&lt;Q$4,"",VLOOKUP($H18*($H18-1)/2+Q$4,$C$6:$E$215,3)))</f>
        <v/>
      </c>
      <c r="R18" s="12" t="str">
        <f>IF(Q18="","",IF($H18&lt;R$4,"",VLOOKUP($H18*($H18-1)/2+R$4,$C$6:$E$215,3)))</f>
        <v/>
      </c>
      <c r="S18" s="12" t="str">
        <f>IF(R18="","",IF($H18&lt;S$4,"",VLOOKUP($H18*($H18-1)/2+S$4,$C$6:$E$215,3)))</f>
        <v/>
      </c>
      <c r="T18" s="12" t="str">
        <f>IF(S18="","",IF($H18&lt;T$4,"",VLOOKUP($H18*($H18-1)/2+T$4,$C$6:$E$215,3)))</f>
        <v/>
      </c>
      <c r="U18" s="12" t="str">
        <f>IF(T18="","",IF($H18&lt;U$4,"",VLOOKUP($H18*($H18-1)/2+U$4,$C$6:$E$215,3)))</f>
        <v/>
      </c>
      <c r="V18" s="12" t="str">
        <f>IF(U18="","",IF($H18&lt;V$4,"",VLOOKUP($H18*($H18-1)/2+V$4,$C$6:$E$215,3)))</f>
        <v/>
      </c>
      <c r="W18" s="12" t="str">
        <f>IF(V18="","",IF($H18&lt;W$4,"",VLOOKUP($H18*($H18-1)/2+W$4,$C$6:$E$215,3)))</f>
        <v/>
      </c>
      <c r="X18" s="12" t="str">
        <f>IF(W18="","",IF($H18&lt;X$4,"",VLOOKUP($H18*($H18-1)/2+X$4,$C$6:$E$215,3)))</f>
        <v/>
      </c>
      <c r="Y18" s="12" t="str">
        <f>IF(X18="","",IF($H18&lt;Y$4,"",VLOOKUP($H18*($H18-1)/2+Y$4,$C$6:$E$215,3)))</f>
        <v/>
      </c>
      <c r="Z18" s="12" t="str">
        <f>IF(Y18="","",IF($H18&lt;Z$4,"",VLOOKUP($H18*($H18-1)/2+Z$4,$C$6:$E$215,3)))</f>
        <v/>
      </c>
      <c r="AA18" s="12" t="str">
        <f>IF(Z18="","",IF($H18&lt;AA$4,"",VLOOKUP($H18*($H18-1)/2+AA$4,$C$6:$E$215,3)))</f>
        <v/>
      </c>
      <c r="AB18" s="13" t="str">
        <f>IF(AA18="","",IF($H18&lt;AB$4,"",VLOOKUP($H18*($H18-1)/2+AB$4,$C$6:$E$215,3)))</f>
        <v/>
      </c>
    </row>
    <row r="19" spans="1:28" x14ac:dyDescent="0.25">
      <c r="A19" s="2">
        <f t="shared" si="6"/>
        <v>5</v>
      </c>
      <c r="B19" s="4" t="str">
        <f t="shared" si="7"/>
        <v>4</v>
      </c>
      <c r="C19" s="4">
        <f t="shared" si="8"/>
        <v>14</v>
      </c>
      <c r="D19" s="6" t="s">
        <v>7</v>
      </c>
      <c r="E19" s="6">
        <v>185.9</v>
      </c>
      <c r="G19" s="7" t="str">
        <f t="shared" si="4"/>
        <v/>
      </c>
      <c r="H19" s="4" t="str">
        <f t="shared" si="5"/>
        <v/>
      </c>
      <c r="I19" s="11" t="str">
        <f>IF(H19="","",IF($H19&lt;I$4,"",VLOOKUP($H19*($H19-1)/2+I$4,$C$6:$E$215,3)))</f>
        <v/>
      </c>
      <c r="J19" s="12" t="str">
        <f>IF(I19="","",IF($H19&lt;J$4,"",VLOOKUP($H19*($H19-1)/2+J$4,$C$6:$E$215,3)))</f>
        <v/>
      </c>
      <c r="K19" s="12" t="str">
        <f>IF(J19="","",IF($H19&lt;K$4,"",VLOOKUP($H19*($H19-1)/2+K$4,$C$6:$E$215,3)))</f>
        <v/>
      </c>
      <c r="L19" s="12" t="str">
        <f>IF(K19="","",IF($H19&lt;L$4,"",VLOOKUP($H19*($H19-1)/2+L$4,$C$6:$E$215,3)))</f>
        <v/>
      </c>
      <c r="M19" s="12" t="str">
        <f>IF(L19="","",IF($H19&lt;M$4,"",VLOOKUP($H19*($H19-1)/2+M$4,$C$6:$E$215,3)))</f>
        <v/>
      </c>
      <c r="N19" s="12" t="str">
        <f>IF(M19="","",IF($H19&lt;N$4,"",VLOOKUP($H19*($H19-1)/2+N$4,$C$6:$E$215,3)))</f>
        <v/>
      </c>
      <c r="O19" s="12" t="str">
        <f>IF(N19="","",IF($H19&lt;O$4,"",VLOOKUP($H19*($H19-1)/2+O$4,$C$6:$E$215,3)))</f>
        <v/>
      </c>
      <c r="P19" s="12" t="str">
        <f>IF(O19="","",IF($H19&lt;P$4,"",VLOOKUP($H19*($H19-1)/2+P$4,$C$6:$E$215,3)))</f>
        <v/>
      </c>
      <c r="Q19" s="12" t="str">
        <f>IF(P19="","",IF($H19&lt;Q$4,"",VLOOKUP($H19*($H19-1)/2+Q$4,$C$6:$E$215,3)))</f>
        <v/>
      </c>
      <c r="R19" s="12" t="str">
        <f>IF(Q19="","",IF($H19&lt;R$4,"",VLOOKUP($H19*($H19-1)/2+R$4,$C$6:$E$215,3)))</f>
        <v/>
      </c>
      <c r="S19" s="12" t="str">
        <f>IF(R19="","",IF($H19&lt;S$4,"",VLOOKUP($H19*($H19-1)/2+S$4,$C$6:$E$215,3)))</f>
        <v/>
      </c>
      <c r="T19" s="12" t="str">
        <f>IF(S19="","",IF($H19&lt;T$4,"",VLOOKUP($H19*($H19-1)/2+T$4,$C$6:$E$215,3)))</f>
        <v/>
      </c>
      <c r="U19" s="12" t="str">
        <f>IF(T19="","",IF($H19&lt;U$4,"",VLOOKUP($H19*($H19-1)/2+U$4,$C$6:$E$215,3)))</f>
        <v/>
      </c>
      <c r="V19" s="12" t="str">
        <f>IF(U19="","",IF($H19&lt;V$4,"",VLOOKUP($H19*($H19-1)/2+V$4,$C$6:$E$215,3)))</f>
        <v/>
      </c>
      <c r="W19" s="12" t="str">
        <f>IF(V19="","",IF($H19&lt;W$4,"",VLOOKUP($H19*($H19-1)/2+W$4,$C$6:$E$215,3)))</f>
        <v/>
      </c>
      <c r="X19" s="12" t="str">
        <f>IF(W19="","",IF($H19&lt;X$4,"",VLOOKUP($H19*($H19-1)/2+X$4,$C$6:$E$215,3)))</f>
        <v/>
      </c>
      <c r="Y19" s="12" t="str">
        <f>IF(X19="","",IF($H19&lt;Y$4,"",VLOOKUP($H19*($H19-1)/2+Y$4,$C$6:$E$215,3)))</f>
        <v/>
      </c>
      <c r="Z19" s="12" t="str">
        <f>IF(Y19="","",IF($H19&lt;Z$4,"",VLOOKUP($H19*($H19-1)/2+Z$4,$C$6:$E$215,3)))</f>
        <v/>
      </c>
      <c r="AA19" s="12" t="str">
        <f>IF(Z19="","",IF($H19&lt;AA$4,"",VLOOKUP($H19*($H19-1)/2+AA$4,$C$6:$E$215,3)))</f>
        <v/>
      </c>
      <c r="AB19" s="13" t="str">
        <f>IF(AA19="","",IF($H19&lt;AB$4,"",VLOOKUP($H19*($H19-1)/2+AB$4,$C$6:$E$215,3)))</f>
        <v/>
      </c>
    </row>
    <row r="20" spans="1:28" x14ac:dyDescent="0.25">
      <c r="A20" s="2">
        <f t="shared" si="6"/>
        <v>5</v>
      </c>
      <c r="B20" s="4" t="str">
        <f t="shared" si="7"/>
        <v>5</v>
      </c>
      <c r="C20" s="4">
        <f t="shared" si="8"/>
        <v>15</v>
      </c>
      <c r="D20" s="6" t="s">
        <v>8</v>
      </c>
      <c r="E20" s="6">
        <v>135.30000000000001</v>
      </c>
      <c r="G20" s="7" t="str">
        <f t="shared" si="4"/>
        <v/>
      </c>
      <c r="H20" s="4" t="str">
        <f t="shared" si="5"/>
        <v/>
      </c>
      <c r="I20" s="11" t="str">
        <f>IF(H20="","",IF($H20&lt;I$4,"",VLOOKUP($H20*($H20-1)/2+I$4,$C$6:$E$215,3)))</f>
        <v/>
      </c>
      <c r="J20" s="12" t="str">
        <f>IF(I20="","",IF($H20&lt;J$4,"",VLOOKUP($H20*($H20-1)/2+J$4,$C$6:$E$215,3)))</f>
        <v/>
      </c>
      <c r="K20" s="12" t="str">
        <f>IF(J20="","",IF($H20&lt;K$4,"",VLOOKUP($H20*($H20-1)/2+K$4,$C$6:$E$215,3)))</f>
        <v/>
      </c>
      <c r="L20" s="12" t="str">
        <f>IF(K20="","",IF($H20&lt;L$4,"",VLOOKUP($H20*($H20-1)/2+L$4,$C$6:$E$215,3)))</f>
        <v/>
      </c>
      <c r="M20" s="12" t="str">
        <f>IF(L20="","",IF($H20&lt;M$4,"",VLOOKUP($H20*($H20-1)/2+M$4,$C$6:$E$215,3)))</f>
        <v/>
      </c>
      <c r="N20" s="12" t="str">
        <f>IF(M20="","",IF($H20&lt;N$4,"",VLOOKUP($H20*($H20-1)/2+N$4,$C$6:$E$215,3)))</f>
        <v/>
      </c>
      <c r="O20" s="12" t="str">
        <f>IF(N20="","",IF($H20&lt;O$4,"",VLOOKUP($H20*($H20-1)/2+O$4,$C$6:$E$215,3)))</f>
        <v/>
      </c>
      <c r="P20" s="12" t="str">
        <f>IF(O20="","",IF($H20&lt;P$4,"",VLOOKUP($H20*($H20-1)/2+P$4,$C$6:$E$215,3)))</f>
        <v/>
      </c>
      <c r="Q20" s="12" t="str">
        <f>IF(P20="","",IF($H20&lt;Q$4,"",VLOOKUP($H20*($H20-1)/2+Q$4,$C$6:$E$215,3)))</f>
        <v/>
      </c>
      <c r="R20" s="12" t="str">
        <f>IF(Q20="","",IF($H20&lt;R$4,"",VLOOKUP($H20*($H20-1)/2+R$4,$C$6:$E$215,3)))</f>
        <v/>
      </c>
      <c r="S20" s="12" t="str">
        <f>IF(R20="","",IF($H20&lt;S$4,"",VLOOKUP($H20*($H20-1)/2+S$4,$C$6:$E$215,3)))</f>
        <v/>
      </c>
      <c r="T20" s="12" t="str">
        <f>IF(S20="","",IF($H20&lt;T$4,"",VLOOKUP($H20*($H20-1)/2+T$4,$C$6:$E$215,3)))</f>
        <v/>
      </c>
      <c r="U20" s="12" t="str">
        <f>IF(T20="","",IF($H20&lt;U$4,"",VLOOKUP($H20*($H20-1)/2+U$4,$C$6:$E$215,3)))</f>
        <v/>
      </c>
      <c r="V20" s="12" t="str">
        <f>IF(U20="","",IF($H20&lt;V$4,"",VLOOKUP($H20*($H20-1)/2+V$4,$C$6:$E$215,3)))</f>
        <v/>
      </c>
      <c r="W20" s="12" t="str">
        <f>IF(V20="","",IF($H20&lt;W$4,"",VLOOKUP($H20*($H20-1)/2+W$4,$C$6:$E$215,3)))</f>
        <v/>
      </c>
      <c r="X20" s="12" t="str">
        <f>IF(W20="","",IF($H20&lt;X$4,"",VLOOKUP($H20*($H20-1)/2+X$4,$C$6:$E$215,3)))</f>
        <v/>
      </c>
      <c r="Y20" s="12" t="str">
        <f>IF(X20="","",IF($H20&lt;Y$4,"",VLOOKUP($H20*($H20-1)/2+Y$4,$C$6:$E$215,3)))</f>
        <v/>
      </c>
      <c r="Z20" s="12" t="str">
        <f>IF(Y20="","",IF($H20&lt;Z$4,"",VLOOKUP($H20*($H20-1)/2+Z$4,$C$6:$E$215,3)))</f>
        <v/>
      </c>
      <c r="AA20" s="12" t="str">
        <f>IF(Z20="","",IF($H20&lt;AA$4,"",VLOOKUP($H20*($H20-1)/2+AA$4,$C$6:$E$215,3)))</f>
        <v/>
      </c>
      <c r="AB20" s="13" t="str">
        <f>IF(AA20="","",IF($H20&lt;AB$4,"",VLOOKUP($H20*($H20-1)/2+AB$4,$C$6:$E$215,3)))</f>
        <v/>
      </c>
    </row>
    <row r="21" spans="1:28" x14ac:dyDescent="0.25">
      <c r="A21" s="2">
        <f t="shared" si="6"/>
        <v>6</v>
      </c>
      <c r="B21" s="4" t="str">
        <f t="shared" si="7"/>
        <v>1</v>
      </c>
      <c r="C21" s="4">
        <f t="shared" si="8"/>
        <v>16</v>
      </c>
      <c r="D21" s="6" t="s">
        <v>18</v>
      </c>
      <c r="E21" s="6">
        <v>3.9</v>
      </c>
      <c r="G21" s="7" t="str">
        <f t="shared" si="4"/>
        <v/>
      </c>
      <c r="H21" s="4" t="str">
        <f t="shared" si="5"/>
        <v/>
      </c>
      <c r="I21" s="11" t="str">
        <f>IF(H21="","",IF($H21&lt;I$4,"",VLOOKUP($H21*($H21-1)/2+I$4,$C$6:$E$215,3)))</f>
        <v/>
      </c>
      <c r="J21" s="12" t="str">
        <f>IF(I21="","",IF($H21&lt;J$4,"",VLOOKUP($H21*($H21-1)/2+J$4,$C$6:$E$215,3)))</f>
        <v/>
      </c>
      <c r="K21" s="12" t="str">
        <f>IF(J21="","",IF($H21&lt;K$4,"",VLOOKUP($H21*($H21-1)/2+K$4,$C$6:$E$215,3)))</f>
        <v/>
      </c>
      <c r="L21" s="12" t="str">
        <f>IF(K21="","",IF($H21&lt;L$4,"",VLOOKUP($H21*($H21-1)/2+L$4,$C$6:$E$215,3)))</f>
        <v/>
      </c>
      <c r="M21" s="12" t="str">
        <f>IF(L21="","",IF($H21&lt;M$4,"",VLOOKUP($H21*($H21-1)/2+M$4,$C$6:$E$215,3)))</f>
        <v/>
      </c>
      <c r="N21" s="12" t="str">
        <f>IF(M21="","",IF($H21&lt;N$4,"",VLOOKUP($H21*($H21-1)/2+N$4,$C$6:$E$215,3)))</f>
        <v/>
      </c>
      <c r="O21" s="12" t="str">
        <f>IF(N21="","",IF($H21&lt;O$4,"",VLOOKUP($H21*($H21-1)/2+O$4,$C$6:$E$215,3)))</f>
        <v/>
      </c>
      <c r="P21" s="12" t="str">
        <f>IF(O21="","",IF($H21&lt;P$4,"",VLOOKUP($H21*($H21-1)/2+P$4,$C$6:$E$215,3)))</f>
        <v/>
      </c>
      <c r="Q21" s="12" t="str">
        <f>IF(P21="","",IF($H21&lt;Q$4,"",VLOOKUP($H21*($H21-1)/2+Q$4,$C$6:$E$215,3)))</f>
        <v/>
      </c>
      <c r="R21" s="12" t="str">
        <f>IF(Q21="","",IF($H21&lt;R$4,"",VLOOKUP($H21*($H21-1)/2+R$4,$C$6:$E$215,3)))</f>
        <v/>
      </c>
      <c r="S21" s="12" t="str">
        <f>IF(R21="","",IF($H21&lt;S$4,"",VLOOKUP($H21*($H21-1)/2+S$4,$C$6:$E$215,3)))</f>
        <v/>
      </c>
      <c r="T21" s="12" t="str">
        <f>IF(S21="","",IF($H21&lt;T$4,"",VLOOKUP($H21*($H21-1)/2+T$4,$C$6:$E$215,3)))</f>
        <v/>
      </c>
      <c r="U21" s="12" t="str">
        <f>IF(T21="","",IF($H21&lt;U$4,"",VLOOKUP($H21*($H21-1)/2+U$4,$C$6:$E$215,3)))</f>
        <v/>
      </c>
      <c r="V21" s="12" t="str">
        <f>IF(U21="","",IF($H21&lt;V$4,"",VLOOKUP($H21*($H21-1)/2+V$4,$C$6:$E$215,3)))</f>
        <v/>
      </c>
      <c r="W21" s="12" t="str">
        <f>IF(V21="","",IF($H21&lt;W$4,"",VLOOKUP($H21*($H21-1)/2+W$4,$C$6:$E$215,3)))</f>
        <v/>
      </c>
      <c r="X21" s="12" t="str">
        <f>IF(W21="","",IF($H21&lt;X$4,"",VLOOKUP($H21*($H21-1)/2+X$4,$C$6:$E$215,3)))</f>
        <v/>
      </c>
      <c r="Y21" s="12" t="str">
        <f>IF(X21="","",IF($H21&lt;Y$4,"",VLOOKUP($H21*($H21-1)/2+Y$4,$C$6:$E$215,3)))</f>
        <v/>
      </c>
      <c r="Z21" s="12" t="str">
        <f>IF(Y21="","",IF($H21&lt;Z$4,"",VLOOKUP($H21*($H21-1)/2+Z$4,$C$6:$E$215,3)))</f>
        <v/>
      </c>
      <c r="AA21" s="12" t="str">
        <f>IF(Z21="","",IF($H21&lt;AA$4,"",VLOOKUP($H21*($H21-1)/2+AA$4,$C$6:$E$215,3)))</f>
        <v/>
      </c>
      <c r="AB21" s="13" t="str">
        <f>IF(AA21="","",IF($H21&lt;AB$4,"",VLOOKUP($H21*($H21-1)/2+AB$4,$C$6:$E$215,3)))</f>
        <v/>
      </c>
    </row>
    <row r="22" spans="1:28" x14ac:dyDescent="0.25">
      <c r="A22" s="2">
        <f t="shared" si="6"/>
        <v>6</v>
      </c>
      <c r="B22" s="4" t="str">
        <f t="shared" si="7"/>
        <v>2</v>
      </c>
      <c r="C22" s="4">
        <f t="shared" si="8"/>
        <v>17</v>
      </c>
      <c r="D22" s="6" t="s">
        <v>19</v>
      </c>
      <c r="E22" s="6">
        <v>105.1</v>
      </c>
      <c r="G22" s="7" t="str">
        <f t="shared" si="4"/>
        <v/>
      </c>
      <c r="H22" s="4" t="str">
        <f t="shared" si="5"/>
        <v/>
      </c>
      <c r="I22" s="11" t="str">
        <f>IF(H22="","",IF($H22&lt;I$4,"",VLOOKUP($H22*($H22-1)/2+I$4,$C$6:$E$215,3)))</f>
        <v/>
      </c>
      <c r="J22" s="12" t="str">
        <f>IF(I22="","",IF($H22&lt;J$4,"",VLOOKUP($H22*($H22-1)/2+J$4,$C$6:$E$215,3)))</f>
        <v/>
      </c>
      <c r="K22" s="12" t="str">
        <f>IF(J22="","",IF($H22&lt;K$4,"",VLOOKUP($H22*($H22-1)/2+K$4,$C$6:$E$215,3)))</f>
        <v/>
      </c>
      <c r="L22" s="12" t="str">
        <f>IF(K22="","",IF($H22&lt;L$4,"",VLOOKUP($H22*($H22-1)/2+L$4,$C$6:$E$215,3)))</f>
        <v/>
      </c>
      <c r="M22" s="12" t="str">
        <f>IF(L22="","",IF($H22&lt;M$4,"",VLOOKUP($H22*($H22-1)/2+M$4,$C$6:$E$215,3)))</f>
        <v/>
      </c>
      <c r="N22" s="12" t="str">
        <f>IF(M22="","",IF($H22&lt;N$4,"",VLOOKUP($H22*($H22-1)/2+N$4,$C$6:$E$215,3)))</f>
        <v/>
      </c>
      <c r="O22" s="12" t="str">
        <f>IF(N22="","",IF($H22&lt;O$4,"",VLOOKUP($H22*($H22-1)/2+O$4,$C$6:$E$215,3)))</f>
        <v/>
      </c>
      <c r="P22" s="12" t="str">
        <f>IF(O22="","",IF($H22&lt;P$4,"",VLOOKUP($H22*($H22-1)/2+P$4,$C$6:$E$215,3)))</f>
        <v/>
      </c>
      <c r="Q22" s="12" t="str">
        <f>IF(P22="","",IF($H22&lt;Q$4,"",VLOOKUP($H22*($H22-1)/2+Q$4,$C$6:$E$215,3)))</f>
        <v/>
      </c>
      <c r="R22" s="12" t="str">
        <f>IF(Q22="","",IF($H22&lt;R$4,"",VLOOKUP($H22*($H22-1)/2+R$4,$C$6:$E$215,3)))</f>
        <v/>
      </c>
      <c r="S22" s="12" t="str">
        <f>IF(R22="","",IF($H22&lt;S$4,"",VLOOKUP($H22*($H22-1)/2+S$4,$C$6:$E$215,3)))</f>
        <v/>
      </c>
      <c r="T22" s="12" t="str">
        <f>IF(S22="","",IF($H22&lt;T$4,"",VLOOKUP($H22*($H22-1)/2+T$4,$C$6:$E$215,3)))</f>
        <v/>
      </c>
      <c r="U22" s="12" t="str">
        <f>IF(T22="","",IF($H22&lt;U$4,"",VLOOKUP($H22*($H22-1)/2+U$4,$C$6:$E$215,3)))</f>
        <v/>
      </c>
      <c r="V22" s="12" t="str">
        <f>IF(U22="","",IF($H22&lt;V$4,"",VLOOKUP($H22*($H22-1)/2+V$4,$C$6:$E$215,3)))</f>
        <v/>
      </c>
      <c r="W22" s="12" t="str">
        <f>IF(V22="","",IF($H22&lt;W$4,"",VLOOKUP($H22*($H22-1)/2+W$4,$C$6:$E$215,3)))</f>
        <v/>
      </c>
      <c r="X22" s="12" t="str">
        <f>IF(W22="","",IF($H22&lt;X$4,"",VLOOKUP($H22*($H22-1)/2+X$4,$C$6:$E$215,3)))</f>
        <v/>
      </c>
      <c r="Y22" s="12" t="str">
        <f>IF(X22="","",IF($H22&lt;Y$4,"",VLOOKUP($H22*($H22-1)/2+Y$4,$C$6:$E$215,3)))</f>
        <v/>
      </c>
      <c r="Z22" s="12" t="str">
        <f>IF(Y22="","",IF($H22&lt;Z$4,"",VLOOKUP($H22*($H22-1)/2+Z$4,$C$6:$E$215,3)))</f>
        <v/>
      </c>
      <c r="AA22" s="12" t="str">
        <f>IF(Z22="","",IF($H22&lt;AA$4,"",VLOOKUP($H22*($H22-1)/2+AA$4,$C$6:$E$215,3)))</f>
        <v/>
      </c>
      <c r="AB22" s="13" t="str">
        <f>IF(AA22="","",IF($H22&lt;AB$4,"",VLOOKUP($H22*($H22-1)/2+AB$4,$C$6:$E$215,3)))</f>
        <v/>
      </c>
    </row>
    <row r="23" spans="1:28" x14ac:dyDescent="0.25">
      <c r="A23" s="2">
        <f t="shared" si="6"/>
        <v>6</v>
      </c>
      <c r="B23" s="4" t="str">
        <f t="shared" si="7"/>
        <v>3</v>
      </c>
      <c r="C23" s="4">
        <f t="shared" si="8"/>
        <v>18</v>
      </c>
      <c r="D23" s="6" t="s">
        <v>20</v>
      </c>
      <c r="E23" s="6">
        <v>110.4</v>
      </c>
      <c r="G23" s="7" t="str">
        <f t="shared" si="4"/>
        <v/>
      </c>
      <c r="H23" s="4" t="str">
        <f t="shared" si="5"/>
        <v/>
      </c>
      <c r="I23" s="11" t="str">
        <f>IF(H23="","",IF($H23&lt;I$4,"",VLOOKUP($H23*($H23-1)/2+I$4,$C$6:$E$215,3)))</f>
        <v/>
      </c>
      <c r="J23" s="12" t="str">
        <f>IF(I23="","",IF($H23&lt;J$4,"",VLOOKUP($H23*($H23-1)/2+J$4,$C$6:$E$215,3)))</f>
        <v/>
      </c>
      <c r="K23" s="12" t="str">
        <f>IF(J23="","",IF($H23&lt;K$4,"",VLOOKUP($H23*($H23-1)/2+K$4,$C$6:$E$215,3)))</f>
        <v/>
      </c>
      <c r="L23" s="12" t="str">
        <f>IF(K23="","",IF($H23&lt;L$4,"",VLOOKUP($H23*($H23-1)/2+L$4,$C$6:$E$215,3)))</f>
        <v/>
      </c>
      <c r="M23" s="12" t="str">
        <f>IF(L23="","",IF($H23&lt;M$4,"",VLOOKUP($H23*($H23-1)/2+M$4,$C$6:$E$215,3)))</f>
        <v/>
      </c>
      <c r="N23" s="12" t="str">
        <f>IF(M23="","",IF($H23&lt;N$4,"",VLOOKUP($H23*($H23-1)/2+N$4,$C$6:$E$215,3)))</f>
        <v/>
      </c>
      <c r="O23" s="12" t="str">
        <f>IF(N23="","",IF($H23&lt;O$4,"",VLOOKUP($H23*($H23-1)/2+O$4,$C$6:$E$215,3)))</f>
        <v/>
      </c>
      <c r="P23" s="12" t="str">
        <f>IF(O23="","",IF($H23&lt;P$4,"",VLOOKUP($H23*($H23-1)/2+P$4,$C$6:$E$215,3)))</f>
        <v/>
      </c>
      <c r="Q23" s="12" t="str">
        <f>IF(P23="","",IF($H23&lt;Q$4,"",VLOOKUP($H23*($H23-1)/2+Q$4,$C$6:$E$215,3)))</f>
        <v/>
      </c>
      <c r="R23" s="12" t="str">
        <f>IF(Q23="","",IF($H23&lt;R$4,"",VLOOKUP($H23*($H23-1)/2+R$4,$C$6:$E$215,3)))</f>
        <v/>
      </c>
      <c r="S23" s="12" t="str">
        <f>IF(R23="","",IF($H23&lt;S$4,"",VLOOKUP($H23*($H23-1)/2+S$4,$C$6:$E$215,3)))</f>
        <v/>
      </c>
      <c r="T23" s="12" t="str">
        <f>IF(S23="","",IF($H23&lt;T$4,"",VLOOKUP($H23*($H23-1)/2+T$4,$C$6:$E$215,3)))</f>
        <v/>
      </c>
      <c r="U23" s="12" t="str">
        <f>IF(T23="","",IF($H23&lt;U$4,"",VLOOKUP($H23*($H23-1)/2+U$4,$C$6:$E$215,3)))</f>
        <v/>
      </c>
      <c r="V23" s="12" t="str">
        <f>IF(U23="","",IF($H23&lt;V$4,"",VLOOKUP($H23*($H23-1)/2+V$4,$C$6:$E$215,3)))</f>
        <v/>
      </c>
      <c r="W23" s="12" t="str">
        <f>IF(V23="","",IF($H23&lt;W$4,"",VLOOKUP($H23*($H23-1)/2+W$4,$C$6:$E$215,3)))</f>
        <v/>
      </c>
      <c r="X23" s="12" t="str">
        <f>IF(W23="","",IF($H23&lt;X$4,"",VLOOKUP($H23*($H23-1)/2+X$4,$C$6:$E$215,3)))</f>
        <v/>
      </c>
      <c r="Y23" s="12" t="str">
        <f>IF(X23="","",IF($H23&lt;Y$4,"",VLOOKUP($H23*($H23-1)/2+Y$4,$C$6:$E$215,3)))</f>
        <v/>
      </c>
      <c r="Z23" s="12" t="str">
        <f>IF(Y23="","",IF($H23&lt;Z$4,"",VLOOKUP($H23*($H23-1)/2+Z$4,$C$6:$E$215,3)))</f>
        <v/>
      </c>
      <c r="AA23" s="12" t="str">
        <f>IF(Z23="","",IF($H23&lt;AA$4,"",VLOOKUP($H23*($H23-1)/2+AA$4,$C$6:$E$215,3)))</f>
        <v/>
      </c>
      <c r="AB23" s="13" t="str">
        <f>IF(AA23="","",IF($H23&lt;AB$4,"",VLOOKUP($H23*($H23-1)/2+AB$4,$C$6:$E$215,3)))</f>
        <v/>
      </c>
    </row>
    <row r="24" spans="1:28" x14ac:dyDescent="0.25">
      <c r="A24" s="2">
        <f t="shared" si="6"/>
        <v>6</v>
      </c>
      <c r="B24" s="4" t="str">
        <f t="shared" si="7"/>
        <v>4</v>
      </c>
      <c r="C24" s="4">
        <f t="shared" si="8"/>
        <v>19</v>
      </c>
      <c r="D24" s="6" t="s">
        <v>21</v>
      </c>
      <c r="E24" s="6">
        <v>84.4</v>
      </c>
      <c r="G24" s="7" t="str">
        <f t="shared" si="4"/>
        <v/>
      </c>
      <c r="H24" s="4" t="str">
        <f t="shared" si="5"/>
        <v/>
      </c>
      <c r="I24" s="14" t="str">
        <f>IF(H24="","",IF($H24&lt;I$4,"",VLOOKUP($H24*($H24-1)/2+I$4,$C$6:$E$215,3)))</f>
        <v/>
      </c>
      <c r="J24" s="15" t="str">
        <f>IF(I24="","",IF($H24&lt;J$4,"",VLOOKUP($H24*($H24-1)/2+J$4,$C$6:$E$215,3)))</f>
        <v/>
      </c>
      <c r="K24" s="15" t="str">
        <f>IF(J24="","",IF($H24&lt;K$4,"",VLOOKUP($H24*($H24-1)/2+K$4,$C$6:$E$215,3)))</f>
        <v/>
      </c>
      <c r="L24" s="15" t="str">
        <f>IF(K24="","",IF($H24&lt;L$4,"",VLOOKUP($H24*($H24-1)/2+L$4,$C$6:$E$215,3)))</f>
        <v/>
      </c>
      <c r="M24" s="15" t="str">
        <f>IF(L24="","",IF($H24&lt;M$4,"",VLOOKUP($H24*($H24-1)/2+M$4,$C$6:$E$215,3)))</f>
        <v/>
      </c>
      <c r="N24" s="15" t="str">
        <f>IF(M24="","",IF($H24&lt;N$4,"",VLOOKUP($H24*($H24-1)/2+N$4,$C$6:$E$215,3)))</f>
        <v/>
      </c>
      <c r="O24" s="15" t="str">
        <f>IF(N24="","",IF($H24&lt;O$4,"",VLOOKUP($H24*($H24-1)/2+O$4,$C$6:$E$215,3)))</f>
        <v/>
      </c>
      <c r="P24" s="15" t="str">
        <f>IF(O24="","",IF($H24&lt;P$4,"",VLOOKUP($H24*($H24-1)/2+P$4,$C$6:$E$215,3)))</f>
        <v/>
      </c>
      <c r="Q24" s="15" t="str">
        <f>IF(P24="","",IF($H24&lt;Q$4,"",VLOOKUP($H24*($H24-1)/2+Q$4,$C$6:$E$215,3)))</f>
        <v/>
      </c>
      <c r="R24" s="15" t="str">
        <f>IF(Q24="","",IF($H24&lt;R$4,"",VLOOKUP($H24*($H24-1)/2+R$4,$C$6:$E$215,3)))</f>
        <v/>
      </c>
      <c r="S24" s="15" t="str">
        <f>IF(R24="","",IF($H24&lt;S$4,"",VLOOKUP($H24*($H24-1)/2+S$4,$C$6:$E$215,3)))</f>
        <v/>
      </c>
      <c r="T24" s="15" t="str">
        <f>IF(S24="","",IF($H24&lt;T$4,"",VLOOKUP($H24*($H24-1)/2+T$4,$C$6:$E$215,3)))</f>
        <v/>
      </c>
      <c r="U24" s="15" t="str">
        <f>IF(T24="","",IF($H24&lt;U$4,"",VLOOKUP($H24*($H24-1)/2+U$4,$C$6:$E$215,3)))</f>
        <v/>
      </c>
      <c r="V24" s="15" t="str">
        <f>IF(U24="","",IF($H24&lt;V$4,"",VLOOKUP($H24*($H24-1)/2+V$4,$C$6:$E$215,3)))</f>
        <v/>
      </c>
      <c r="W24" s="15" t="str">
        <f>IF(V24="","",IF($H24&lt;W$4,"",VLOOKUP($H24*($H24-1)/2+W$4,$C$6:$E$215,3)))</f>
        <v/>
      </c>
      <c r="X24" s="15" t="str">
        <f>IF(W24="","",IF($H24&lt;X$4,"",VLOOKUP($H24*($H24-1)/2+X$4,$C$6:$E$215,3)))</f>
        <v/>
      </c>
      <c r="Y24" s="15" t="str">
        <f>IF(X24="","",IF($H24&lt;Y$4,"",VLOOKUP($H24*($H24-1)/2+Y$4,$C$6:$E$215,3)))</f>
        <v/>
      </c>
      <c r="Z24" s="15" t="str">
        <f>IF(Y24="","",IF($H24&lt;Z$4,"",VLOOKUP($H24*($H24-1)/2+Z$4,$C$6:$E$215,3)))</f>
        <v/>
      </c>
      <c r="AA24" s="15" t="str">
        <f>IF(Z24="","",IF($H24&lt;AA$4,"",VLOOKUP($H24*($H24-1)/2+AA$4,$C$6:$E$215,3)))</f>
        <v/>
      </c>
      <c r="AB24" s="16" t="str">
        <f>IF(AA24="","",IF($H24&lt;AB$4,"",VLOOKUP($H24*($H24-1)/2+AB$4,$C$6:$E$215,3)))</f>
        <v/>
      </c>
    </row>
    <row r="25" spans="1:28" x14ac:dyDescent="0.25">
      <c r="A25" s="2">
        <f t="shared" si="6"/>
        <v>6</v>
      </c>
      <c r="B25" s="4" t="str">
        <f t="shared" si="7"/>
        <v>5</v>
      </c>
      <c r="C25" s="4">
        <f t="shared" si="8"/>
        <v>20</v>
      </c>
      <c r="D25" s="6" t="s">
        <v>9</v>
      </c>
      <c r="E25" s="6">
        <v>53.6</v>
      </c>
    </row>
    <row r="26" spans="1:28" x14ac:dyDescent="0.25">
      <c r="A26" s="2">
        <f t="shared" si="6"/>
        <v>6</v>
      </c>
      <c r="B26" s="4" t="str">
        <f t="shared" si="7"/>
        <v>6</v>
      </c>
      <c r="C26" s="4">
        <f t="shared" si="8"/>
        <v>21</v>
      </c>
      <c r="D26" s="6" t="s">
        <v>10</v>
      </c>
      <c r="E26" s="6">
        <v>75.88</v>
      </c>
      <c r="F26" s="26" t="s">
        <v>27</v>
      </c>
    </row>
    <row r="27" spans="1:28" x14ac:dyDescent="0.25">
      <c r="A27" s="2" t="str">
        <f t="shared" si="6"/>
        <v/>
      </c>
      <c r="B27" s="4" t="str">
        <f t="shared" si="7"/>
        <v/>
      </c>
      <c r="C27" s="4" t="str">
        <f t="shared" si="8"/>
        <v/>
      </c>
      <c r="D27" s="6"/>
      <c r="E27" s="6"/>
      <c r="G27" s="7" t="s">
        <v>11</v>
      </c>
      <c r="H27" s="4" t="s">
        <v>24</v>
      </c>
      <c r="I27" s="1">
        <v>1</v>
      </c>
      <c r="J27" s="1">
        <f t="shared" ref="J27:AB27" si="9">IF(I4&gt;=$B$3,"",I4+1)</f>
        <v>2</v>
      </c>
      <c r="K27" s="1">
        <f t="shared" si="9"/>
        <v>3</v>
      </c>
      <c r="L27" s="1">
        <f t="shared" si="9"/>
        <v>4</v>
      </c>
      <c r="M27" s="1">
        <f t="shared" si="9"/>
        <v>5</v>
      </c>
      <c r="N27" s="1">
        <f t="shared" si="9"/>
        <v>6</v>
      </c>
      <c r="O27" s="1" t="str">
        <f t="shared" si="9"/>
        <v/>
      </c>
      <c r="P27" s="1" t="str">
        <f t="shared" si="9"/>
        <v/>
      </c>
      <c r="Q27" s="1" t="str">
        <f t="shared" si="9"/>
        <v/>
      </c>
      <c r="R27" s="1" t="str">
        <f t="shared" si="9"/>
        <v/>
      </c>
      <c r="S27" s="1" t="str">
        <f t="shared" si="9"/>
        <v/>
      </c>
      <c r="T27" s="1" t="str">
        <f t="shared" si="9"/>
        <v/>
      </c>
      <c r="U27" s="1" t="str">
        <f t="shared" si="9"/>
        <v/>
      </c>
      <c r="V27" s="1" t="str">
        <f t="shared" si="9"/>
        <v/>
      </c>
      <c r="W27" s="1" t="str">
        <f t="shared" si="9"/>
        <v/>
      </c>
      <c r="X27" s="1" t="str">
        <f t="shared" si="9"/>
        <v/>
      </c>
      <c r="Y27" s="1" t="str">
        <f t="shared" si="9"/>
        <v/>
      </c>
      <c r="Z27" s="1" t="str">
        <f t="shared" si="9"/>
        <v/>
      </c>
      <c r="AA27" s="1" t="str">
        <f t="shared" si="9"/>
        <v/>
      </c>
      <c r="AB27" s="1" t="str">
        <f t="shared" si="9"/>
        <v/>
      </c>
    </row>
    <row r="28" spans="1:28" x14ac:dyDescent="0.25">
      <c r="A28" s="2" t="str">
        <f t="shared" si="6"/>
        <v/>
      </c>
      <c r="B28" s="4" t="str">
        <f t="shared" si="7"/>
        <v/>
      </c>
      <c r="C28" s="4" t="str">
        <f t="shared" si="8"/>
        <v/>
      </c>
      <c r="D28" s="6"/>
      <c r="E28" s="6"/>
      <c r="G28" s="7">
        <f t="shared" ref="G28:G47" si="10">G5</f>
        <v>2.952</v>
      </c>
      <c r="H28" s="1">
        <v>1</v>
      </c>
      <c r="I28" s="17">
        <f t="shared" ref="I28:AB28" si="11">IF(H5="","",IF($H5&gt;=I$4,I5/SQRT($G5*I$3),""))</f>
        <v>1</v>
      </c>
      <c r="J28" s="18" t="str">
        <f t="shared" si="11"/>
        <v/>
      </c>
      <c r="K28" s="18" t="str">
        <f t="shared" si="11"/>
        <v/>
      </c>
      <c r="L28" s="18" t="str">
        <f t="shared" si="11"/>
        <v/>
      </c>
      <c r="M28" s="18" t="str">
        <f t="shared" si="11"/>
        <v/>
      </c>
      <c r="N28" s="18" t="str">
        <f t="shared" si="11"/>
        <v/>
      </c>
      <c r="O28" s="18" t="str">
        <f t="shared" si="11"/>
        <v/>
      </c>
      <c r="P28" s="18" t="str">
        <f t="shared" si="11"/>
        <v/>
      </c>
      <c r="Q28" s="18" t="str">
        <f t="shared" si="11"/>
        <v/>
      </c>
      <c r="R28" s="18" t="str">
        <f t="shared" si="11"/>
        <v/>
      </c>
      <c r="S28" s="18" t="str">
        <f t="shared" si="11"/>
        <v/>
      </c>
      <c r="T28" s="18" t="str">
        <f t="shared" si="11"/>
        <v/>
      </c>
      <c r="U28" s="18" t="str">
        <f t="shared" si="11"/>
        <v/>
      </c>
      <c r="V28" s="18" t="str">
        <f t="shared" si="11"/>
        <v/>
      </c>
      <c r="W28" s="18" t="str">
        <f t="shared" si="11"/>
        <v/>
      </c>
      <c r="X28" s="18" t="str">
        <f t="shared" si="11"/>
        <v/>
      </c>
      <c r="Y28" s="18" t="str">
        <f t="shared" si="11"/>
        <v/>
      </c>
      <c r="Z28" s="18" t="str">
        <f t="shared" si="11"/>
        <v/>
      </c>
      <c r="AA28" s="18" t="str">
        <f t="shared" si="11"/>
        <v/>
      </c>
      <c r="AB28" s="19" t="str">
        <f t="shared" si="11"/>
        <v/>
      </c>
    </row>
    <row r="29" spans="1:28" x14ac:dyDescent="0.25">
      <c r="A29" s="2" t="str">
        <f t="shared" si="6"/>
        <v/>
      </c>
      <c r="B29" s="4" t="str">
        <f t="shared" si="7"/>
        <v/>
      </c>
      <c r="C29" s="4" t="str">
        <f t="shared" si="8"/>
        <v/>
      </c>
      <c r="D29" s="6"/>
      <c r="E29" s="6"/>
      <c r="G29" s="7">
        <f t="shared" si="10"/>
        <v>259.3</v>
      </c>
      <c r="H29" s="1">
        <f>IF(H28&gt;=$B$3,"",H28+1)</f>
        <v>2</v>
      </c>
      <c r="I29" s="20">
        <f t="shared" ref="I29:AB29" si="12">IF(H6="","",IF($H6&gt;=I$4,I6/SQRT($G6*I$3),""))</f>
        <v>0.32378119614669881</v>
      </c>
      <c r="J29" s="21">
        <f t="shared" si="12"/>
        <v>1</v>
      </c>
      <c r="K29" s="21" t="str">
        <f t="shared" si="12"/>
        <v/>
      </c>
      <c r="L29" s="21" t="str">
        <f t="shared" si="12"/>
        <v/>
      </c>
      <c r="M29" s="21" t="str">
        <f t="shared" si="12"/>
        <v/>
      </c>
      <c r="N29" s="21" t="str">
        <f t="shared" si="12"/>
        <v/>
      </c>
      <c r="O29" s="21" t="str">
        <f t="shared" si="12"/>
        <v/>
      </c>
      <c r="P29" s="21" t="str">
        <f t="shared" si="12"/>
        <v/>
      </c>
      <c r="Q29" s="21" t="str">
        <f t="shared" si="12"/>
        <v/>
      </c>
      <c r="R29" s="21" t="str">
        <f t="shared" si="12"/>
        <v/>
      </c>
      <c r="S29" s="21" t="str">
        <f t="shared" si="12"/>
        <v/>
      </c>
      <c r="T29" s="21" t="str">
        <f t="shared" si="12"/>
        <v/>
      </c>
      <c r="U29" s="21" t="str">
        <f t="shared" si="12"/>
        <v/>
      </c>
      <c r="V29" s="21" t="str">
        <f t="shared" si="12"/>
        <v/>
      </c>
      <c r="W29" s="21" t="str">
        <f t="shared" si="12"/>
        <v/>
      </c>
      <c r="X29" s="21" t="str">
        <f t="shared" si="12"/>
        <v/>
      </c>
      <c r="Y29" s="21" t="str">
        <f t="shared" si="12"/>
        <v/>
      </c>
      <c r="Z29" s="21" t="str">
        <f t="shared" si="12"/>
        <v/>
      </c>
      <c r="AA29" s="21" t="str">
        <f t="shared" si="12"/>
        <v/>
      </c>
      <c r="AB29" s="22" t="str">
        <f t="shared" si="12"/>
        <v/>
      </c>
    </row>
    <row r="30" spans="1:28" x14ac:dyDescent="0.25">
      <c r="A30" s="2" t="str">
        <f t="shared" si="6"/>
        <v/>
      </c>
      <c r="B30" s="4" t="str">
        <f t="shared" si="7"/>
        <v/>
      </c>
      <c r="C30" s="4" t="str">
        <f t="shared" si="8"/>
        <v/>
      </c>
      <c r="D30" s="6"/>
      <c r="E30" s="6"/>
      <c r="G30" s="7">
        <f t="shared" si="10"/>
        <v>216.3</v>
      </c>
      <c r="H30" s="1">
        <f t="shared" ref="H30:H47" si="13">IF(H29&gt;=$B$3,"",H29+1)</f>
        <v>3</v>
      </c>
      <c r="I30" s="20">
        <f t="shared" ref="I30:AB30" si="14">IF(H7="","",IF($H7&gt;=I$4,I7/SQRT($G7*I$3),""))</f>
        <v>0.31437847229808813</v>
      </c>
      <c r="J30" s="21">
        <f t="shared" si="14"/>
        <v>0.9036167137350356</v>
      </c>
      <c r="K30" s="21">
        <f t="shared" si="14"/>
        <v>1</v>
      </c>
      <c r="L30" s="21" t="str">
        <f t="shared" si="14"/>
        <v/>
      </c>
      <c r="M30" s="21" t="str">
        <f t="shared" si="14"/>
        <v/>
      </c>
      <c r="N30" s="21" t="str">
        <f t="shared" si="14"/>
        <v/>
      </c>
      <c r="O30" s="21" t="str">
        <f t="shared" si="14"/>
        <v/>
      </c>
      <c r="P30" s="21" t="str">
        <f t="shared" si="14"/>
        <v/>
      </c>
      <c r="Q30" s="21" t="str">
        <f t="shared" si="14"/>
        <v/>
      </c>
      <c r="R30" s="21" t="str">
        <f t="shared" si="14"/>
        <v/>
      </c>
      <c r="S30" s="21" t="str">
        <f t="shared" si="14"/>
        <v/>
      </c>
      <c r="T30" s="21" t="str">
        <f t="shared" si="14"/>
        <v/>
      </c>
      <c r="U30" s="21" t="str">
        <f t="shared" si="14"/>
        <v/>
      </c>
      <c r="V30" s="21" t="str">
        <f t="shared" si="14"/>
        <v/>
      </c>
      <c r="W30" s="21" t="str">
        <f t="shared" si="14"/>
        <v/>
      </c>
      <c r="X30" s="21" t="str">
        <f t="shared" si="14"/>
        <v/>
      </c>
      <c r="Y30" s="21" t="str">
        <f t="shared" si="14"/>
        <v/>
      </c>
      <c r="Z30" s="21" t="str">
        <f t="shared" si="14"/>
        <v/>
      </c>
      <c r="AA30" s="21" t="str">
        <f t="shared" si="14"/>
        <v/>
      </c>
      <c r="AB30" s="22" t="str">
        <f t="shared" si="14"/>
        <v/>
      </c>
    </row>
    <row r="31" spans="1:28" x14ac:dyDescent="0.25">
      <c r="A31" s="2" t="str">
        <f t="shared" si="6"/>
        <v/>
      </c>
      <c r="B31" s="4" t="str">
        <f t="shared" si="7"/>
        <v/>
      </c>
      <c r="C31" s="4" t="str">
        <f t="shared" si="8"/>
        <v/>
      </c>
      <c r="D31" s="6"/>
      <c r="E31" s="6"/>
      <c r="G31" s="7">
        <f t="shared" si="10"/>
        <v>297.2</v>
      </c>
      <c r="H31" s="1">
        <f t="shared" si="13"/>
        <v>4</v>
      </c>
      <c r="I31" s="20">
        <f t="shared" ref="I31:AB31" si="15">IF(H8="","",IF($H8&gt;=I$4,I8/SQRT($G8*I$3),""))</f>
        <v>0.29500505734064048</v>
      </c>
      <c r="J31" s="21">
        <f t="shared" si="15"/>
        <v>0.93046222275302026</v>
      </c>
      <c r="K31" s="21">
        <f t="shared" si="15"/>
        <v>0.69613272044799557</v>
      </c>
      <c r="L31" s="21">
        <f t="shared" si="15"/>
        <v>1</v>
      </c>
      <c r="M31" s="21" t="str">
        <f t="shared" si="15"/>
        <v/>
      </c>
      <c r="N31" s="21" t="str">
        <f t="shared" si="15"/>
        <v/>
      </c>
      <c r="O31" s="21" t="str">
        <f t="shared" si="15"/>
        <v/>
      </c>
      <c r="P31" s="21" t="str">
        <f t="shared" si="15"/>
        <v/>
      </c>
      <c r="Q31" s="21" t="str">
        <f t="shared" si="15"/>
        <v/>
      </c>
      <c r="R31" s="21" t="str">
        <f t="shared" si="15"/>
        <v/>
      </c>
      <c r="S31" s="21" t="str">
        <f t="shared" si="15"/>
        <v/>
      </c>
      <c r="T31" s="21" t="str">
        <f t="shared" si="15"/>
        <v/>
      </c>
      <c r="U31" s="21" t="str">
        <f t="shared" si="15"/>
        <v/>
      </c>
      <c r="V31" s="21" t="str">
        <f t="shared" si="15"/>
        <v/>
      </c>
      <c r="W31" s="21" t="str">
        <f t="shared" si="15"/>
        <v/>
      </c>
      <c r="X31" s="21" t="str">
        <f t="shared" si="15"/>
        <v/>
      </c>
      <c r="Y31" s="21" t="str">
        <f t="shared" si="15"/>
        <v/>
      </c>
      <c r="Z31" s="21" t="str">
        <f t="shared" si="15"/>
        <v/>
      </c>
      <c r="AA31" s="21" t="str">
        <f t="shared" si="15"/>
        <v/>
      </c>
      <c r="AB31" s="22" t="str">
        <f t="shared" si="15"/>
        <v/>
      </c>
    </row>
    <row r="32" spans="1:28" x14ac:dyDescent="0.25">
      <c r="A32" s="2" t="str">
        <f t="shared" si="6"/>
        <v/>
      </c>
      <c r="B32" s="4" t="str">
        <f t="shared" si="7"/>
        <v/>
      </c>
      <c r="C32" s="4" t="str">
        <f t="shared" si="8"/>
        <v/>
      </c>
      <c r="D32" s="6"/>
      <c r="E32" s="6"/>
      <c r="G32" s="7">
        <f t="shared" si="10"/>
        <v>135.30000000000001</v>
      </c>
      <c r="H32" s="1">
        <f t="shared" si="13"/>
        <v>5</v>
      </c>
      <c r="I32" s="20">
        <f t="shared" ref="I32:AB32" si="16">IF(H9="","",IF($H9&gt;=I$4,I9/SQRT($G9*I$3),""))</f>
        <v>0.25393874663419252</v>
      </c>
      <c r="J32" s="21">
        <f t="shared" si="16"/>
        <v>0.8579573913854478</v>
      </c>
      <c r="K32" s="21">
        <f t="shared" si="16"/>
        <v>0.63306936590023521</v>
      </c>
      <c r="L32" s="21">
        <f t="shared" si="16"/>
        <v>0.92705625589866392</v>
      </c>
      <c r="M32" s="21">
        <f t="shared" si="16"/>
        <v>1</v>
      </c>
      <c r="N32" s="21" t="str">
        <f t="shared" si="16"/>
        <v/>
      </c>
      <c r="O32" s="21" t="str">
        <f t="shared" si="16"/>
        <v/>
      </c>
      <c r="P32" s="21" t="str">
        <f t="shared" si="16"/>
        <v/>
      </c>
      <c r="Q32" s="21" t="str">
        <f t="shared" si="16"/>
        <v/>
      </c>
      <c r="R32" s="21" t="str">
        <f t="shared" si="16"/>
        <v/>
      </c>
      <c r="S32" s="21" t="str">
        <f t="shared" si="16"/>
        <v/>
      </c>
      <c r="T32" s="21" t="str">
        <f t="shared" si="16"/>
        <v/>
      </c>
      <c r="U32" s="21" t="str">
        <f t="shared" si="16"/>
        <v/>
      </c>
      <c r="V32" s="21" t="str">
        <f t="shared" si="16"/>
        <v/>
      </c>
      <c r="W32" s="21" t="str">
        <f t="shared" si="16"/>
        <v/>
      </c>
      <c r="X32" s="21" t="str">
        <f t="shared" si="16"/>
        <v/>
      </c>
      <c r="Y32" s="21" t="str">
        <f t="shared" si="16"/>
        <v/>
      </c>
      <c r="Z32" s="21" t="str">
        <f t="shared" si="16"/>
        <v/>
      </c>
      <c r="AA32" s="21" t="str">
        <f t="shared" si="16"/>
        <v/>
      </c>
      <c r="AB32" s="22" t="str">
        <f t="shared" si="16"/>
        <v/>
      </c>
    </row>
    <row r="33" spans="1:28" x14ac:dyDescent="0.25">
      <c r="A33" s="2" t="str">
        <f t="shared" si="6"/>
        <v/>
      </c>
      <c r="B33" s="4" t="str">
        <f t="shared" si="7"/>
        <v/>
      </c>
      <c r="C33" s="4" t="str">
        <f t="shared" si="8"/>
        <v/>
      </c>
      <c r="D33" s="6"/>
      <c r="E33" s="6"/>
      <c r="G33" s="7">
        <f t="shared" si="10"/>
        <v>75.88</v>
      </c>
      <c r="H33" s="1">
        <f t="shared" si="13"/>
        <v>6</v>
      </c>
      <c r="I33" s="20">
        <f t="shared" ref="I33:AB33" si="17">IF(H10="","",IF($H10&gt;=I$4,I10/SQRT($G10*I$3),""))</f>
        <v>0.26058101377293991</v>
      </c>
      <c r="J33" s="21">
        <f t="shared" si="17"/>
        <v>0.74926905506532027</v>
      </c>
      <c r="K33" s="21">
        <f t="shared" si="17"/>
        <v>0.86174178619598196</v>
      </c>
      <c r="L33" s="21">
        <f t="shared" si="17"/>
        <v>0.56202338066148827</v>
      </c>
      <c r="M33" s="21">
        <f t="shared" si="17"/>
        <v>0.52899580773330546</v>
      </c>
      <c r="N33" s="21">
        <f t="shared" si="17"/>
        <v>1</v>
      </c>
      <c r="O33" s="21" t="str">
        <f t="shared" si="17"/>
        <v/>
      </c>
      <c r="P33" s="21" t="str">
        <f t="shared" si="17"/>
        <v/>
      </c>
      <c r="Q33" s="21" t="str">
        <f t="shared" si="17"/>
        <v/>
      </c>
      <c r="R33" s="21" t="str">
        <f t="shared" si="17"/>
        <v/>
      </c>
      <c r="S33" s="21" t="str">
        <f t="shared" si="17"/>
        <v/>
      </c>
      <c r="T33" s="21" t="str">
        <f t="shared" si="17"/>
        <v/>
      </c>
      <c r="U33" s="21" t="str">
        <f t="shared" si="17"/>
        <v/>
      </c>
      <c r="V33" s="21" t="str">
        <f t="shared" si="17"/>
        <v/>
      </c>
      <c r="W33" s="21" t="str">
        <f t="shared" si="17"/>
        <v/>
      </c>
      <c r="X33" s="21" t="str">
        <f t="shared" si="17"/>
        <v/>
      </c>
      <c r="Y33" s="21" t="str">
        <f t="shared" si="17"/>
        <v/>
      </c>
      <c r="Z33" s="21" t="str">
        <f t="shared" si="17"/>
        <v/>
      </c>
      <c r="AA33" s="21" t="str">
        <f t="shared" si="17"/>
        <v/>
      </c>
      <c r="AB33" s="22" t="str">
        <f t="shared" si="17"/>
        <v/>
      </c>
    </row>
    <row r="34" spans="1:28" x14ac:dyDescent="0.25">
      <c r="A34" s="2" t="str">
        <f t="shared" si="6"/>
        <v/>
      </c>
      <c r="B34" s="4" t="str">
        <f t="shared" si="7"/>
        <v/>
      </c>
      <c r="C34" s="4" t="str">
        <f t="shared" si="8"/>
        <v/>
      </c>
      <c r="D34" s="6"/>
      <c r="E34" s="6"/>
      <c r="G34" s="7" t="str">
        <f t="shared" si="10"/>
        <v/>
      </c>
      <c r="H34" s="1" t="str">
        <f t="shared" si="13"/>
        <v/>
      </c>
      <c r="I34" s="20" t="str">
        <f t="shared" ref="I34:AB34" si="18">IF(H11="","",IF($H11&gt;=I$4,I11/SQRT($G11*I$3),""))</f>
        <v/>
      </c>
      <c r="J34" s="21" t="str">
        <f t="shared" si="18"/>
        <v/>
      </c>
      <c r="K34" s="21" t="str">
        <f t="shared" si="18"/>
        <v/>
      </c>
      <c r="L34" s="21" t="str">
        <f t="shared" si="18"/>
        <v/>
      </c>
      <c r="M34" s="21" t="str">
        <f t="shared" si="18"/>
        <v/>
      </c>
      <c r="N34" s="21" t="str">
        <f t="shared" si="18"/>
        <v/>
      </c>
      <c r="O34" s="21" t="str">
        <f t="shared" si="18"/>
        <v/>
      </c>
      <c r="P34" s="21" t="str">
        <f t="shared" si="18"/>
        <v/>
      </c>
      <c r="Q34" s="21" t="str">
        <f t="shared" si="18"/>
        <v/>
      </c>
      <c r="R34" s="21" t="str">
        <f t="shared" si="18"/>
        <v/>
      </c>
      <c r="S34" s="21" t="str">
        <f t="shared" si="18"/>
        <v/>
      </c>
      <c r="T34" s="21" t="str">
        <f t="shared" si="18"/>
        <v/>
      </c>
      <c r="U34" s="21" t="str">
        <f t="shared" si="18"/>
        <v/>
      </c>
      <c r="V34" s="21" t="str">
        <f t="shared" si="18"/>
        <v/>
      </c>
      <c r="W34" s="21" t="str">
        <f t="shared" si="18"/>
        <v/>
      </c>
      <c r="X34" s="21" t="str">
        <f t="shared" si="18"/>
        <v/>
      </c>
      <c r="Y34" s="21" t="str">
        <f t="shared" si="18"/>
        <v/>
      </c>
      <c r="Z34" s="21" t="str">
        <f t="shared" si="18"/>
        <v/>
      </c>
      <c r="AA34" s="21" t="str">
        <f t="shared" si="18"/>
        <v/>
      </c>
      <c r="AB34" s="22" t="str">
        <f t="shared" si="18"/>
        <v/>
      </c>
    </row>
    <row r="35" spans="1:28" x14ac:dyDescent="0.25">
      <c r="A35" s="2" t="str">
        <f t="shared" si="6"/>
        <v/>
      </c>
      <c r="B35" s="4" t="str">
        <f t="shared" si="7"/>
        <v/>
      </c>
      <c r="C35" s="4" t="str">
        <f t="shared" si="8"/>
        <v/>
      </c>
      <c r="D35" s="6"/>
      <c r="E35" s="6"/>
      <c r="G35" s="7" t="str">
        <f t="shared" si="10"/>
        <v/>
      </c>
      <c r="H35" s="1" t="str">
        <f t="shared" si="13"/>
        <v/>
      </c>
      <c r="I35" s="20" t="str">
        <f t="shared" ref="I35:AB35" si="19">IF(H12="","",IF($H12&gt;=I$4,I12/SQRT($G12*I$3),""))</f>
        <v/>
      </c>
      <c r="J35" s="21" t="str">
        <f t="shared" si="19"/>
        <v/>
      </c>
      <c r="K35" s="21" t="str">
        <f t="shared" si="19"/>
        <v/>
      </c>
      <c r="L35" s="21" t="str">
        <f t="shared" si="19"/>
        <v/>
      </c>
      <c r="M35" s="21" t="str">
        <f t="shared" si="19"/>
        <v/>
      </c>
      <c r="N35" s="21" t="str">
        <f t="shared" si="19"/>
        <v/>
      </c>
      <c r="O35" s="21" t="str">
        <f t="shared" si="19"/>
        <v/>
      </c>
      <c r="P35" s="21" t="str">
        <f t="shared" si="19"/>
        <v/>
      </c>
      <c r="Q35" s="21" t="str">
        <f t="shared" si="19"/>
        <v/>
      </c>
      <c r="R35" s="21" t="str">
        <f t="shared" si="19"/>
        <v/>
      </c>
      <c r="S35" s="21" t="str">
        <f t="shared" si="19"/>
        <v/>
      </c>
      <c r="T35" s="21" t="str">
        <f t="shared" si="19"/>
        <v/>
      </c>
      <c r="U35" s="21" t="str">
        <f t="shared" si="19"/>
        <v/>
      </c>
      <c r="V35" s="21" t="str">
        <f t="shared" si="19"/>
        <v/>
      </c>
      <c r="W35" s="21" t="str">
        <f t="shared" si="19"/>
        <v/>
      </c>
      <c r="X35" s="21" t="str">
        <f t="shared" si="19"/>
        <v/>
      </c>
      <c r="Y35" s="21" t="str">
        <f t="shared" si="19"/>
        <v/>
      </c>
      <c r="Z35" s="21" t="str">
        <f t="shared" si="19"/>
        <v/>
      </c>
      <c r="AA35" s="21" t="str">
        <f t="shared" si="19"/>
        <v/>
      </c>
      <c r="AB35" s="22" t="str">
        <f t="shared" si="19"/>
        <v/>
      </c>
    </row>
    <row r="36" spans="1:28" x14ac:dyDescent="0.25">
      <c r="A36" s="2" t="str">
        <f t="shared" si="6"/>
        <v/>
      </c>
      <c r="B36" s="4" t="str">
        <f t="shared" si="7"/>
        <v/>
      </c>
      <c r="C36" s="4" t="str">
        <f t="shared" si="8"/>
        <v/>
      </c>
      <c r="D36" s="6"/>
      <c r="E36" s="6"/>
      <c r="G36" s="7" t="str">
        <f t="shared" si="10"/>
        <v/>
      </c>
      <c r="H36" s="1" t="str">
        <f t="shared" si="13"/>
        <v/>
      </c>
      <c r="I36" s="20" t="str">
        <f t="shared" ref="I36:AB36" si="20">IF(H13="","",IF($H13&gt;=I$4,I13/SQRT($G13*I$3),""))</f>
        <v/>
      </c>
      <c r="J36" s="21" t="str">
        <f t="shared" si="20"/>
        <v/>
      </c>
      <c r="K36" s="21" t="str">
        <f t="shared" si="20"/>
        <v/>
      </c>
      <c r="L36" s="21" t="str">
        <f t="shared" si="20"/>
        <v/>
      </c>
      <c r="M36" s="21" t="str">
        <f t="shared" si="20"/>
        <v/>
      </c>
      <c r="N36" s="21" t="str">
        <f t="shared" si="20"/>
        <v/>
      </c>
      <c r="O36" s="21" t="str">
        <f t="shared" si="20"/>
        <v/>
      </c>
      <c r="P36" s="21" t="str">
        <f t="shared" si="20"/>
        <v/>
      </c>
      <c r="Q36" s="21" t="str">
        <f t="shared" si="20"/>
        <v/>
      </c>
      <c r="R36" s="21" t="str">
        <f t="shared" si="20"/>
        <v/>
      </c>
      <c r="S36" s="21" t="str">
        <f t="shared" si="20"/>
        <v/>
      </c>
      <c r="T36" s="21" t="str">
        <f t="shared" si="20"/>
        <v/>
      </c>
      <c r="U36" s="21" t="str">
        <f t="shared" si="20"/>
        <v/>
      </c>
      <c r="V36" s="21" t="str">
        <f t="shared" si="20"/>
        <v/>
      </c>
      <c r="W36" s="21" t="str">
        <f t="shared" si="20"/>
        <v/>
      </c>
      <c r="X36" s="21" t="str">
        <f t="shared" si="20"/>
        <v/>
      </c>
      <c r="Y36" s="21" t="str">
        <f t="shared" si="20"/>
        <v/>
      </c>
      <c r="Z36" s="21" t="str">
        <f t="shared" si="20"/>
        <v/>
      </c>
      <c r="AA36" s="21" t="str">
        <f t="shared" si="20"/>
        <v/>
      </c>
      <c r="AB36" s="22" t="str">
        <f t="shared" si="20"/>
        <v/>
      </c>
    </row>
    <row r="37" spans="1:28" x14ac:dyDescent="0.25">
      <c r="A37" s="2" t="str">
        <f t="shared" si="6"/>
        <v/>
      </c>
      <c r="B37" s="4" t="str">
        <f t="shared" si="7"/>
        <v/>
      </c>
      <c r="C37" s="4" t="str">
        <f t="shared" si="8"/>
        <v/>
      </c>
      <c r="D37" s="6"/>
      <c r="E37" s="6"/>
      <c r="G37" s="7" t="str">
        <f t="shared" si="10"/>
        <v/>
      </c>
      <c r="H37" s="1" t="str">
        <f t="shared" si="13"/>
        <v/>
      </c>
      <c r="I37" s="20" t="str">
        <f t="shared" ref="I37:AB37" si="21">IF(H14="","",IF($H14&gt;=I$4,I14/SQRT($G14*I$3),""))</f>
        <v/>
      </c>
      <c r="J37" s="21" t="str">
        <f t="shared" si="21"/>
        <v/>
      </c>
      <c r="K37" s="21" t="str">
        <f t="shared" si="21"/>
        <v/>
      </c>
      <c r="L37" s="21" t="str">
        <f t="shared" si="21"/>
        <v/>
      </c>
      <c r="M37" s="21" t="str">
        <f t="shared" si="21"/>
        <v/>
      </c>
      <c r="N37" s="21" t="str">
        <f t="shared" si="21"/>
        <v/>
      </c>
      <c r="O37" s="21" t="str">
        <f t="shared" si="21"/>
        <v/>
      </c>
      <c r="P37" s="21" t="str">
        <f t="shared" si="21"/>
        <v/>
      </c>
      <c r="Q37" s="21" t="str">
        <f t="shared" si="21"/>
        <v/>
      </c>
      <c r="R37" s="21" t="str">
        <f t="shared" si="21"/>
        <v/>
      </c>
      <c r="S37" s="21" t="str">
        <f t="shared" si="21"/>
        <v/>
      </c>
      <c r="T37" s="21" t="str">
        <f t="shared" si="21"/>
        <v/>
      </c>
      <c r="U37" s="21" t="str">
        <f t="shared" si="21"/>
        <v/>
      </c>
      <c r="V37" s="21" t="str">
        <f t="shared" si="21"/>
        <v/>
      </c>
      <c r="W37" s="21" t="str">
        <f t="shared" si="21"/>
        <v/>
      </c>
      <c r="X37" s="21" t="str">
        <f t="shared" si="21"/>
        <v/>
      </c>
      <c r="Y37" s="21" t="str">
        <f t="shared" si="21"/>
        <v/>
      </c>
      <c r="Z37" s="21" t="str">
        <f t="shared" si="21"/>
        <v/>
      </c>
      <c r="AA37" s="21" t="str">
        <f t="shared" si="21"/>
        <v/>
      </c>
      <c r="AB37" s="22" t="str">
        <f t="shared" si="21"/>
        <v/>
      </c>
    </row>
    <row r="38" spans="1:28" x14ac:dyDescent="0.25">
      <c r="A38" s="2" t="str">
        <f t="shared" si="6"/>
        <v/>
      </c>
      <c r="B38" s="4" t="str">
        <f t="shared" si="7"/>
        <v/>
      </c>
      <c r="C38" s="4" t="str">
        <f t="shared" si="8"/>
        <v/>
      </c>
      <c r="D38" s="6"/>
      <c r="E38" s="6"/>
      <c r="G38" s="7" t="str">
        <f t="shared" si="10"/>
        <v/>
      </c>
      <c r="H38" s="1" t="str">
        <f t="shared" si="13"/>
        <v/>
      </c>
      <c r="I38" s="20" t="str">
        <f t="shared" ref="I38:AB38" si="22">IF(H15="","",IF($H15&gt;=I$4,I15/SQRT($G15*I$3),""))</f>
        <v/>
      </c>
      <c r="J38" s="21" t="str">
        <f t="shared" si="22"/>
        <v/>
      </c>
      <c r="K38" s="21" t="str">
        <f t="shared" si="22"/>
        <v/>
      </c>
      <c r="L38" s="21" t="str">
        <f t="shared" si="22"/>
        <v/>
      </c>
      <c r="M38" s="21" t="str">
        <f t="shared" si="22"/>
        <v/>
      </c>
      <c r="N38" s="21" t="str">
        <f t="shared" si="22"/>
        <v/>
      </c>
      <c r="O38" s="21" t="str">
        <f t="shared" si="22"/>
        <v/>
      </c>
      <c r="P38" s="21" t="str">
        <f t="shared" si="22"/>
        <v/>
      </c>
      <c r="Q38" s="21" t="str">
        <f t="shared" si="22"/>
        <v/>
      </c>
      <c r="R38" s="21" t="str">
        <f t="shared" si="22"/>
        <v/>
      </c>
      <c r="S38" s="21" t="str">
        <f t="shared" si="22"/>
        <v/>
      </c>
      <c r="T38" s="21" t="str">
        <f t="shared" si="22"/>
        <v/>
      </c>
      <c r="U38" s="21" t="str">
        <f t="shared" si="22"/>
        <v/>
      </c>
      <c r="V38" s="21" t="str">
        <f t="shared" si="22"/>
        <v/>
      </c>
      <c r="W38" s="21" t="str">
        <f t="shared" si="22"/>
        <v/>
      </c>
      <c r="X38" s="21" t="str">
        <f t="shared" si="22"/>
        <v/>
      </c>
      <c r="Y38" s="21" t="str">
        <f t="shared" si="22"/>
        <v/>
      </c>
      <c r="Z38" s="21" t="str">
        <f t="shared" si="22"/>
        <v/>
      </c>
      <c r="AA38" s="21" t="str">
        <f t="shared" si="22"/>
        <v/>
      </c>
      <c r="AB38" s="22" t="str">
        <f t="shared" si="22"/>
        <v/>
      </c>
    </row>
    <row r="39" spans="1:28" x14ac:dyDescent="0.25">
      <c r="A39" s="2" t="str">
        <f t="shared" si="6"/>
        <v/>
      </c>
      <c r="B39" s="4" t="str">
        <f t="shared" si="7"/>
        <v/>
      </c>
      <c r="C39" s="4" t="str">
        <f t="shared" si="8"/>
        <v/>
      </c>
      <c r="D39" s="6"/>
      <c r="E39" s="6"/>
      <c r="G39" s="7" t="str">
        <f t="shared" si="10"/>
        <v/>
      </c>
      <c r="H39" s="1" t="str">
        <f t="shared" si="13"/>
        <v/>
      </c>
      <c r="I39" s="20" t="str">
        <f t="shared" ref="I39:AB39" si="23">IF(H16="","",IF($H16&gt;=I$4,I16/SQRT($G16*I$3),""))</f>
        <v/>
      </c>
      <c r="J39" s="21" t="str">
        <f t="shared" si="23"/>
        <v/>
      </c>
      <c r="K39" s="21" t="str">
        <f t="shared" si="23"/>
        <v/>
      </c>
      <c r="L39" s="21" t="str">
        <f t="shared" si="23"/>
        <v/>
      </c>
      <c r="M39" s="21" t="str">
        <f t="shared" si="23"/>
        <v/>
      </c>
      <c r="N39" s="21" t="str">
        <f t="shared" si="23"/>
        <v/>
      </c>
      <c r="O39" s="21" t="str">
        <f t="shared" si="23"/>
        <v/>
      </c>
      <c r="P39" s="21" t="str">
        <f t="shared" si="23"/>
        <v/>
      </c>
      <c r="Q39" s="21" t="str">
        <f t="shared" si="23"/>
        <v/>
      </c>
      <c r="R39" s="21" t="str">
        <f t="shared" si="23"/>
        <v/>
      </c>
      <c r="S39" s="21" t="str">
        <f t="shared" si="23"/>
        <v/>
      </c>
      <c r="T39" s="21" t="str">
        <f t="shared" si="23"/>
        <v/>
      </c>
      <c r="U39" s="21" t="str">
        <f t="shared" si="23"/>
        <v/>
      </c>
      <c r="V39" s="21" t="str">
        <f t="shared" si="23"/>
        <v/>
      </c>
      <c r="W39" s="21" t="str">
        <f t="shared" si="23"/>
        <v/>
      </c>
      <c r="X39" s="21" t="str">
        <f t="shared" si="23"/>
        <v/>
      </c>
      <c r="Y39" s="21" t="str">
        <f t="shared" si="23"/>
        <v/>
      </c>
      <c r="Z39" s="21" t="str">
        <f t="shared" si="23"/>
        <v/>
      </c>
      <c r="AA39" s="21" t="str">
        <f t="shared" si="23"/>
        <v/>
      </c>
      <c r="AB39" s="22" t="str">
        <f t="shared" si="23"/>
        <v/>
      </c>
    </row>
    <row r="40" spans="1:28" x14ac:dyDescent="0.25">
      <c r="A40" s="2" t="str">
        <f t="shared" si="6"/>
        <v/>
      </c>
      <c r="B40" s="4" t="str">
        <f t="shared" si="7"/>
        <v/>
      </c>
      <c r="C40" s="4" t="str">
        <f t="shared" si="8"/>
        <v/>
      </c>
      <c r="D40" s="6"/>
      <c r="E40" s="6"/>
      <c r="G40" s="7" t="str">
        <f t="shared" si="10"/>
        <v/>
      </c>
      <c r="H40" s="1" t="str">
        <f t="shared" si="13"/>
        <v/>
      </c>
      <c r="I40" s="20" t="str">
        <f t="shared" ref="I40:AB40" si="24">IF(H17="","",IF($H17&gt;=I$4,I17/SQRT($G17*I$3),""))</f>
        <v/>
      </c>
      <c r="J40" s="21" t="str">
        <f t="shared" si="24"/>
        <v/>
      </c>
      <c r="K40" s="21" t="str">
        <f t="shared" si="24"/>
        <v/>
      </c>
      <c r="L40" s="21" t="str">
        <f t="shared" si="24"/>
        <v/>
      </c>
      <c r="M40" s="21" t="str">
        <f t="shared" si="24"/>
        <v/>
      </c>
      <c r="N40" s="21" t="str">
        <f t="shared" si="24"/>
        <v/>
      </c>
      <c r="O40" s="21" t="str">
        <f t="shared" si="24"/>
        <v/>
      </c>
      <c r="P40" s="21" t="str">
        <f t="shared" si="24"/>
        <v/>
      </c>
      <c r="Q40" s="21" t="str">
        <f t="shared" si="24"/>
        <v/>
      </c>
      <c r="R40" s="21" t="str">
        <f t="shared" si="24"/>
        <v/>
      </c>
      <c r="S40" s="21" t="str">
        <f t="shared" si="24"/>
        <v/>
      </c>
      <c r="T40" s="21" t="str">
        <f t="shared" si="24"/>
        <v/>
      </c>
      <c r="U40" s="21" t="str">
        <f t="shared" si="24"/>
        <v/>
      </c>
      <c r="V40" s="21" t="str">
        <f t="shared" si="24"/>
        <v/>
      </c>
      <c r="W40" s="21" t="str">
        <f t="shared" si="24"/>
        <v/>
      </c>
      <c r="X40" s="21" t="str">
        <f t="shared" si="24"/>
        <v/>
      </c>
      <c r="Y40" s="21" t="str">
        <f t="shared" si="24"/>
        <v/>
      </c>
      <c r="Z40" s="21" t="str">
        <f t="shared" si="24"/>
        <v/>
      </c>
      <c r="AA40" s="21" t="str">
        <f t="shared" si="24"/>
        <v/>
      </c>
      <c r="AB40" s="22" t="str">
        <f t="shared" si="24"/>
        <v/>
      </c>
    </row>
    <row r="41" spans="1:28" x14ac:dyDescent="0.25">
      <c r="A41" s="2" t="str">
        <f t="shared" si="6"/>
        <v/>
      </c>
      <c r="B41" s="4" t="str">
        <f t="shared" si="7"/>
        <v/>
      </c>
      <c r="C41" s="4" t="str">
        <f t="shared" si="8"/>
        <v/>
      </c>
      <c r="D41" s="6"/>
      <c r="E41" s="6"/>
      <c r="G41" s="7" t="str">
        <f t="shared" si="10"/>
        <v/>
      </c>
      <c r="H41" s="1" t="str">
        <f t="shared" si="13"/>
        <v/>
      </c>
      <c r="I41" s="20" t="str">
        <f t="shared" ref="I41:AB41" si="25">IF(H18="","",IF($H18&gt;=I$4,I18/SQRT($G18*I$3),""))</f>
        <v/>
      </c>
      <c r="J41" s="21" t="str">
        <f t="shared" si="25"/>
        <v/>
      </c>
      <c r="K41" s="21" t="str">
        <f t="shared" si="25"/>
        <v/>
      </c>
      <c r="L41" s="21" t="str">
        <f t="shared" si="25"/>
        <v/>
      </c>
      <c r="M41" s="21" t="str">
        <f t="shared" si="25"/>
        <v/>
      </c>
      <c r="N41" s="21" t="str">
        <f t="shared" si="25"/>
        <v/>
      </c>
      <c r="O41" s="21" t="str">
        <f t="shared" si="25"/>
        <v/>
      </c>
      <c r="P41" s="21" t="str">
        <f t="shared" si="25"/>
        <v/>
      </c>
      <c r="Q41" s="21" t="str">
        <f t="shared" si="25"/>
        <v/>
      </c>
      <c r="R41" s="21" t="str">
        <f t="shared" si="25"/>
        <v/>
      </c>
      <c r="S41" s="21" t="str">
        <f t="shared" si="25"/>
        <v/>
      </c>
      <c r="T41" s="21" t="str">
        <f t="shared" si="25"/>
        <v/>
      </c>
      <c r="U41" s="21" t="str">
        <f t="shared" si="25"/>
        <v/>
      </c>
      <c r="V41" s="21" t="str">
        <f t="shared" si="25"/>
        <v/>
      </c>
      <c r="W41" s="21" t="str">
        <f t="shared" si="25"/>
        <v/>
      </c>
      <c r="X41" s="21" t="str">
        <f t="shared" si="25"/>
        <v/>
      </c>
      <c r="Y41" s="21" t="str">
        <f t="shared" si="25"/>
        <v/>
      </c>
      <c r="Z41" s="21" t="str">
        <f t="shared" si="25"/>
        <v/>
      </c>
      <c r="AA41" s="21" t="str">
        <f t="shared" si="25"/>
        <v/>
      </c>
      <c r="AB41" s="22" t="str">
        <f t="shared" si="25"/>
        <v/>
      </c>
    </row>
    <row r="42" spans="1:28" x14ac:dyDescent="0.25">
      <c r="A42" s="2" t="str">
        <f t="shared" si="6"/>
        <v/>
      </c>
      <c r="B42" s="4" t="str">
        <f t="shared" si="7"/>
        <v/>
      </c>
      <c r="C42" s="4" t="str">
        <f t="shared" si="8"/>
        <v/>
      </c>
      <c r="D42" s="6"/>
      <c r="E42" s="6"/>
      <c r="G42" s="7" t="str">
        <f t="shared" si="10"/>
        <v/>
      </c>
      <c r="H42" s="1" t="str">
        <f t="shared" si="13"/>
        <v/>
      </c>
      <c r="I42" s="20" t="str">
        <f t="shared" ref="I42:AB42" si="26">IF(H19="","",IF($H19&gt;=I$4,I19/SQRT($G19*I$3),""))</f>
        <v/>
      </c>
      <c r="J42" s="21" t="str">
        <f t="shared" si="26"/>
        <v/>
      </c>
      <c r="K42" s="21" t="str">
        <f t="shared" si="26"/>
        <v/>
      </c>
      <c r="L42" s="21" t="str">
        <f t="shared" si="26"/>
        <v/>
      </c>
      <c r="M42" s="21" t="str">
        <f t="shared" si="26"/>
        <v/>
      </c>
      <c r="N42" s="21" t="str">
        <f t="shared" si="26"/>
        <v/>
      </c>
      <c r="O42" s="21" t="str">
        <f t="shared" si="26"/>
        <v/>
      </c>
      <c r="P42" s="21" t="str">
        <f t="shared" si="26"/>
        <v/>
      </c>
      <c r="Q42" s="21" t="str">
        <f t="shared" si="26"/>
        <v/>
      </c>
      <c r="R42" s="21" t="str">
        <f t="shared" si="26"/>
        <v/>
      </c>
      <c r="S42" s="21" t="str">
        <f t="shared" si="26"/>
        <v/>
      </c>
      <c r="T42" s="21" t="str">
        <f t="shared" si="26"/>
        <v/>
      </c>
      <c r="U42" s="21" t="str">
        <f t="shared" si="26"/>
        <v/>
      </c>
      <c r="V42" s="21" t="str">
        <f t="shared" si="26"/>
        <v/>
      </c>
      <c r="W42" s="21" t="str">
        <f t="shared" si="26"/>
        <v/>
      </c>
      <c r="X42" s="21" t="str">
        <f t="shared" si="26"/>
        <v/>
      </c>
      <c r="Y42" s="21" t="str">
        <f t="shared" si="26"/>
        <v/>
      </c>
      <c r="Z42" s="21" t="str">
        <f t="shared" si="26"/>
        <v/>
      </c>
      <c r="AA42" s="21" t="str">
        <f t="shared" si="26"/>
        <v/>
      </c>
      <c r="AB42" s="22" t="str">
        <f t="shared" si="26"/>
        <v/>
      </c>
    </row>
    <row r="43" spans="1:28" x14ac:dyDescent="0.25">
      <c r="A43" s="2" t="str">
        <f t="shared" si="6"/>
        <v/>
      </c>
      <c r="B43" s="4" t="str">
        <f t="shared" si="7"/>
        <v/>
      </c>
      <c r="C43" s="4" t="str">
        <f t="shared" si="8"/>
        <v/>
      </c>
      <c r="D43" s="6"/>
      <c r="E43" s="6"/>
      <c r="G43" s="7" t="str">
        <f t="shared" si="10"/>
        <v/>
      </c>
      <c r="H43" s="1" t="str">
        <f t="shared" si="13"/>
        <v/>
      </c>
      <c r="I43" s="20" t="str">
        <f t="shared" ref="I43:AB43" si="27">IF(H20="","",IF($H20&gt;=I$4,I20/SQRT($G20*I$3),""))</f>
        <v/>
      </c>
      <c r="J43" s="21" t="str">
        <f t="shared" si="27"/>
        <v/>
      </c>
      <c r="K43" s="21" t="str">
        <f t="shared" si="27"/>
        <v/>
      </c>
      <c r="L43" s="21" t="str">
        <f t="shared" si="27"/>
        <v/>
      </c>
      <c r="M43" s="21" t="str">
        <f t="shared" si="27"/>
        <v/>
      </c>
      <c r="N43" s="21" t="str">
        <f t="shared" si="27"/>
        <v/>
      </c>
      <c r="O43" s="21" t="str">
        <f t="shared" si="27"/>
        <v/>
      </c>
      <c r="P43" s="21" t="str">
        <f t="shared" si="27"/>
        <v/>
      </c>
      <c r="Q43" s="21" t="str">
        <f t="shared" si="27"/>
        <v/>
      </c>
      <c r="R43" s="21" t="str">
        <f t="shared" si="27"/>
        <v/>
      </c>
      <c r="S43" s="21" t="str">
        <f t="shared" si="27"/>
        <v/>
      </c>
      <c r="T43" s="21" t="str">
        <f t="shared" si="27"/>
        <v/>
      </c>
      <c r="U43" s="21" t="str">
        <f t="shared" si="27"/>
        <v/>
      </c>
      <c r="V43" s="21" t="str">
        <f t="shared" si="27"/>
        <v/>
      </c>
      <c r="W43" s="21" t="str">
        <f t="shared" si="27"/>
        <v/>
      </c>
      <c r="X43" s="21" t="str">
        <f t="shared" si="27"/>
        <v/>
      </c>
      <c r="Y43" s="21" t="str">
        <f t="shared" si="27"/>
        <v/>
      </c>
      <c r="Z43" s="21" t="str">
        <f t="shared" si="27"/>
        <v/>
      </c>
      <c r="AA43" s="21" t="str">
        <f t="shared" si="27"/>
        <v/>
      </c>
      <c r="AB43" s="22" t="str">
        <f t="shared" si="27"/>
        <v/>
      </c>
    </row>
    <row r="44" spans="1:28" x14ac:dyDescent="0.25">
      <c r="A44" s="2" t="str">
        <f t="shared" si="6"/>
        <v/>
      </c>
      <c r="B44" s="4" t="str">
        <f t="shared" si="7"/>
        <v/>
      </c>
      <c r="C44" s="4" t="str">
        <f t="shared" si="8"/>
        <v/>
      </c>
      <c r="D44" s="6"/>
      <c r="E44" s="6"/>
      <c r="G44" s="7" t="str">
        <f t="shared" si="10"/>
        <v/>
      </c>
      <c r="H44" s="1" t="str">
        <f t="shared" si="13"/>
        <v/>
      </c>
      <c r="I44" s="20" t="str">
        <f t="shared" ref="I44:AB44" si="28">IF(H21="","",IF($H21&gt;=I$4,I21/SQRT($G21*I$3),""))</f>
        <v/>
      </c>
      <c r="J44" s="21" t="str">
        <f t="shared" si="28"/>
        <v/>
      </c>
      <c r="K44" s="21" t="str">
        <f t="shared" si="28"/>
        <v/>
      </c>
      <c r="L44" s="21" t="str">
        <f t="shared" si="28"/>
        <v/>
      </c>
      <c r="M44" s="21" t="str">
        <f t="shared" si="28"/>
        <v/>
      </c>
      <c r="N44" s="21" t="str">
        <f t="shared" si="28"/>
        <v/>
      </c>
      <c r="O44" s="21" t="str">
        <f t="shared" si="28"/>
        <v/>
      </c>
      <c r="P44" s="21" t="str">
        <f t="shared" si="28"/>
        <v/>
      </c>
      <c r="Q44" s="21" t="str">
        <f t="shared" si="28"/>
        <v/>
      </c>
      <c r="R44" s="21" t="str">
        <f t="shared" si="28"/>
        <v/>
      </c>
      <c r="S44" s="21" t="str">
        <f t="shared" si="28"/>
        <v/>
      </c>
      <c r="T44" s="21" t="str">
        <f t="shared" si="28"/>
        <v/>
      </c>
      <c r="U44" s="21" t="str">
        <f t="shared" si="28"/>
        <v/>
      </c>
      <c r="V44" s="21" t="str">
        <f t="shared" si="28"/>
        <v/>
      </c>
      <c r="W44" s="21" t="str">
        <f t="shared" si="28"/>
        <v/>
      </c>
      <c r="X44" s="21" t="str">
        <f t="shared" si="28"/>
        <v/>
      </c>
      <c r="Y44" s="21" t="str">
        <f t="shared" si="28"/>
        <v/>
      </c>
      <c r="Z44" s="21" t="str">
        <f t="shared" si="28"/>
        <v/>
      </c>
      <c r="AA44" s="21" t="str">
        <f t="shared" si="28"/>
        <v/>
      </c>
      <c r="AB44" s="22" t="str">
        <f t="shared" si="28"/>
        <v/>
      </c>
    </row>
    <row r="45" spans="1:28" x14ac:dyDescent="0.25">
      <c r="A45" s="2" t="str">
        <f t="shared" si="6"/>
        <v/>
      </c>
      <c r="B45" s="4" t="str">
        <f t="shared" si="7"/>
        <v/>
      </c>
      <c r="C45" s="4" t="str">
        <f t="shared" si="8"/>
        <v/>
      </c>
      <c r="D45" s="6"/>
      <c r="E45" s="6"/>
      <c r="G45" s="7" t="str">
        <f t="shared" si="10"/>
        <v/>
      </c>
      <c r="H45" s="1" t="str">
        <f t="shared" si="13"/>
        <v/>
      </c>
      <c r="I45" s="20" t="str">
        <f t="shared" ref="I45:AB45" si="29">IF(H22="","",IF($H22&gt;=I$4,I22/SQRT($G22*I$3),""))</f>
        <v/>
      </c>
      <c r="J45" s="21" t="str">
        <f t="shared" si="29"/>
        <v/>
      </c>
      <c r="K45" s="21" t="str">
        <f t="shared" si="29"/>
        <v/>
      </c>
      <c r="L45" s="21" t="str">
        <f t="shared" si="29"/>
        <v/>
      </c>
      <c r="M45" s="21" t="str">
        <f t="shared" si="29"/>
        <v/>
      </c>
      <c r="N45" s="21" t="str">
        <f t="shared" si="29"/>
        <v/>
      </c>
      <c r="O45" s="21" t="str">
        <f t="shared" si="29"/>
        <v/>
      </c>
      <c r="P45" s="21" t="str">
        <f t="shared" si="29"/>
        <v/>
      </c>
      <c r="Q45" s="21" t="str">
        <f t="shared" si="29"/>
        <v/>
      </c>
      <c r="R45" s="21" t="str">
        <f t="shared" si="29"/>
        <v/>
      </c>
      <c r="S45" s="21" t="str">
        <f t="shared" si="29"/>
        <v/>
      </c>
      <c r="T45" s="21" t="str">
        <f t="shared" si="29"/>
        <v/>
      </c>
      <c r="U45" s="21" t="str">
        <f t="shared" si="29"/>
        <v/>
      </c>
      <c r="V45" s="21" t="str">
        <f t="shared" si="29"/>
        <v/>
      </c>
      <c r="W45" s="21" t="str">
        <f t="shared" si="29"/>
        <v/>
      </c>
      <c r="X45" s="21" t="str">
        <f t="shared" si="29"/>
        <v/>
      </c>
      <c r="Y45" s="21" t="str">
        <f t="shared" si="29"/>
        <v/>
      </c>
      <c r="Z45" s="21" t="str">
        <f t="shared" si="29"/>
        <v/>
      </c>
      <c r="AA45" s="21" t="str">
        <f t="shared" si="29"/>
        <v/>
      </c>
      <c r="AB45" s="22" t="str">
        <f t="shared" si="29"/>
        <v/>
      </c>
    </row>
    <row r="46" spans="1:28" x14ac:dyDescent="0.25">
      <c r="A46" s="2" t="str">
        <f t="shared" si="6"/>
        <v/>
      </c>
      <c r="B46" s="4" t="str">
        <f t="shared" si="7"/>
        <v/>
      </c>
      <c r="C46" s="4" t="str">
        <f t="shared" si="8"/>
        <v/>
      </c>
      <c r="D46" s="6"/>
      <c r="E46" s="6"/>
      <c r="G46" s="7" t="str">
        <f t="shared" si="10"/>
        <v/>
      </c>
      <c r="H46" s="1" t="str">
        <f t="shared" si="13"/>
        <v/>
      </c>
      <c r="I46" s="20" t="str">
        <f t="shared" ref="I46:AB46" si="30">IF(H23="","",IF($H23&gt;=I$4,I23/SQRT($G23*I$3),""))</f>
        <v/>
      </c>
      <c r="J46" s="21" t="str">
        <f t="shared" si="30"/>
        <v/>
      </c>
      <c r="K46" s="21" t="str">
        <f t="shared" si="30"/>
        <v/>
      </c>
      <c r="L46" s="21" t="str">
        <f t="shared" si="30"/>
        <v/>
      </c>
      <c r="M46" s="21" t="str">
        <f t="shared" si="30"/>
        <v/>
      </c>
      <c r="N46" s="21" t="str">
        <f t="shared" si="30"/>
        <v/>
      </c>
      <c r="O46" s="21" t="str">
        <f t="shared" si="30"/>
        <v/>
      </c>
      <c r="P46" s="21" t="str">
        <f t="shared" si="30"/>
        <v/>
      </c>
      <c r="Q46" s="21" t="str">
        <f t="shared" si="30"/>
        <v/>
      </c>
      <c r="R46" s="21" t="str">
        <f t="shared" si="30"/>
        <v/>
      </c>
      <c r="S46" s="21" t="str">
        <f t="shared" si="30"/>
        <v/>
      </c>
      <c r="T46" s="21" t="str">
        <f t="shared" si="30"/>
        <v/>
      </c>
      <c r="U46" s="21" t="str">
        <f t="shared" si="30"/>
        <v/>
      </c>
      <c r="V46" s="21" t="str">
        <f t="shared" si="30"/>
        <v/>
      </c>
      <c r="W46" s="21" t="str">
        <f t="shared" si="30"/>
        <v/>
      </c>
      <c r="X46" s="21" t="str">
        <f t="shared" si="30"/>
        <v/>
      </c>
      <c r="Y46" s="21" t="str">
        <f t="shared" si="30"/>
        <v/>
      </c>
      <c r="Z46" s="21" t="str">
        <f t="shared" si="30"/>
        <v/>
      </c>
      <c r="AA46" s="21" t="str">
        <f t="shared" si="30"/>
        <v/>
      </c>
      <c r="AB46" s="22" t="str">
        <f t="shared" si="30"/>
        <v/>
      </c>
    </row>
    <row r="47" spans="1:28" x14ac:dyDescent="0.25">
      <c r="A47" s="2" t="str">
        <f t="shared" si="6"/>
        <v/>
      </c>
      <c r="B47" s="4" t="str">
        <f t="shared" si="7"/>
        <v/>
      </c>
      <c r="C47" s="4" t="str">
        <f t="shared" si="8"/>
        <v/>
      </c>
      <c r="D47" s="6"/>
      <c r="E47" s="6"/>
      <c r="G47" s="7" t="str">
        <f t="shared" si="10"/>
        <v/>
      </c>
      <c r="H47" s="1" t="str">
        <f t="shared" si="13"/>
        <v/>
      </c>
      <c r="I47" s="23" t="str">
        <f t="shared" ref="I47:AB47" si="31">IF(H24="","",IF($H24&gt;=I$4,I24/SQRT($G24*I$3),""))</f>
        <v/>
      </c>
      <c r="J47" s="24" t="str">
        <f t="shared" si="31"/>
        <v/>
      </c>
      <c r="K47" s="24" t="str">
        <f t="shared" si="31"/>
        <v/>
      </c>
      <c r="L47" s="24" t="str">
        <f t="shared" si="31"/>
        <v/>
      </c>
      <c r="M47" s="24" t="str">
        <f t="shared" si="31"/>
        <v/>
      </c>
      <c r="N47" s="24" t="str">
        <f t="shared" si="31"/>
        <v/>
      </c>
      <c r="O47" s="24" t="str">
        <f t="shared" si="31"/>
        <v/>
      </c>
      <c r="P47" s="24" t="str">
        <f t="shared" si="31"/>
        <v/>
      </c>
      <c r="Q47" s="24" t="str">
        <f t="shared" si="31"/>
        <v/>
      </c>
      <c r="R47" s="24" t="str">
        <f t="shared" si="31"/>
        <v/>
      </c>
      <c r="S47" s="24" t="str">
        <f t="shared" si="31"/>
        <v/>
      </c>
      <c r="T47" s="24" t="str">
        <f t="shared" si="31"/>
        <v/>
      </c>
      <c r="U47" s="24" t="str">
        <f t="shared" si="31"/>
        <v/>
      </c>
      <c r="V47" s="24" t="str">
        <f t="shared" si="31"/>
        <v/>
      </c>
      <c r="W47" s="24" t="str">
        <f t="shared" si="31"/>
        <v/>
      </c>
      <c r="X47" s="24" t="str">
        <f t="shared" si="31"/>
        <v/>
      </c>
      <c r="Y47" s="24" t="str">
        <f t="shared" si="31"/>
        <v/>
      </c>
      <c r="Z47" s="24" t="str">
        <f t="shared" si="31"/>
        <v/>
      </c>
      <c r="AA47" s="24" t="str">
        <f t="shared" si="31"/>
        <v/>
      </c>
      <c r="AB47" s="25" t="str">
        <f t="shared" si="31"/>
        <v/>
      </c>
    </row>
    <row r="48" spans="1:28" x14ac:dyDescent="0.25">
      <c r="A48" s="2" t="str">
        <f t="shared" si="6"/>
        <v/>
      </c>
      <c r="B48" s="4" t="str">
        <f t="shared" si="7"/>
        <v/>
      </c>
      <c r="C48" s="4" t="str">
        <f t="shared" si="8"/>
        <v/>
      </c>
      <c r="D48" s="6"/>
      <c r="E48" s="6"/>
    </row>
    <row r="49" spans="1:5" x14ac:dyDescent="0.25">
      <c r="A49" s="2" t="str">
        <f t="shared" si="6"/>
        <v/>
      </c>
      <c r="B49" s="4" t="str">
        <f t="shared" si="7"/>
        <v/>
      </c>
      <c r="C49" s="4" t="str">
        <f t="shared" si="8"/>
        <v/>
      </c>
      <c r="D49" s="6"/>
      <c r="E49" s="6"/>
    </row>
    <row r="50" spans="1:5" x14ac:dyDescent="0.25">
      <c r="A50" s="2" t="str">
        <f t="shared" si="6"/>
        <v/>
      </c>
      <c r="B50" s="4" t="str">
        <f t="shared" si="7"/>
        <v/>
      </c>
      <c r="C50" s="4" t="str">
        <f t="shared" si="8"/>
        <v/>
      </c>
      <c r="D50" s="6"/>
      <c r="E50" s="6"/>
    </row>
    <row r="51" spans="1:5" x14ac:dyDescent="0.25">
      <c r="A51" s="2" t="str">
        <f>IF(D51="","",VALUE(MID(D51,3,2)))</f>
        <v/>
      </c>
      <c r="B51" s="4" t="str">
        <f t="shared" si="7"/>
        <v/>
      </c>
      <c r="C51" s="4" t="str">
        <f t="shared" si="8"/>
        <v/>
      </c>
      <c r="D51" s="6"/>
      <c r="E51" s="6"/>
    </row>
    <row r="52" spans="1:5" x14ac:dyDescent="0.25">
      <c r="A52" s="2" t="str">
        <f t="shared" ref="A52:A115" si="32">IF(D52="","",VALUE(MID(D52,3,2)))</f>
        <v/>
      </c>
      <c r="B52" s="4" t="str">
        <f t="shared" si="7"/>
        <v/>
      </c>
      <c r="C52" s="4" t="str">
        <f t="shared" si="8"/>
        <v/>
      </c>
      <c r="D52" s="6"/>
      <c r="E52" s="6"/>
    </row>
    <row r="53" spans="1:5" x14ac:dyDescent="0.25">
      <c r="A53" s="2" t="str">
        <f t="shared" si="32"/>
        <v/>
      </c>
      <c r="B53" s="4" t="str">
        <f t="shared" si="7"/>
        <v/>
      </c>
      <c r="C53" s="4" t="str">
        <f t="shared" si="8"/>
        <v/>
      </c>
      <c r="D53" s="6"/>
      <c r="E53" s="6"/>
    </row>
    <row r="54" spans="1:5" x14ac:dyDescent="0.25">
      <c r="A54" s="2" t="str">
        <f t="shared" si="32"/>
        <v/>
      </c>
      <c r="B54" s="4" t="str">
        <f t="shared" si="7"/>
        <v/>
      </c>
      <c r="C54" s="4" t="str">
        <f t="shared" si="8"/>
        <v/>
      </c>
      <c r="D54" s="6"/>
      <c r="E54" s="6"/>
    </row>
    <row r="55" spans="1:5" x14ac:dyDescent="0.25">
      <c r="A55" s="2" t="str">
        <f t="shared" si="32"/>
        <v/>
      </c>
      <c r="B55" s="4" t="str">
        <f t="shared" si="7"/>
        <v/>
      </c>
      <c r="C55" s="4" t="str">
        <f t="shared" si="8"/>
        <v/>
      </c>
      <c r="D55" s="6"/>
      <c r="E55" s="6"/>
    </row>
    <row r="56" spans="1:5" x14ac:dyDescent="0.25">
      <c r="A56" s="2" t="str">
        <f t="shared" si="32"/>
        <v/>
      </c>
      <c r="B56" s="4" t="str">
        <f t="shared" si="7"/>
        <v/>
      </c>
      <c r="C56" s="4" t="str">
        <f t="shared" si="8"/>
        <v/>
      </c>
      <c r="D56" s="6"/>
      <c r="E56" s="6"/>
    </row>
    <row r="57" spans="1:5" x14ac:dyDescent="0.25">
      <c r="A57" s="2" t="str">
        <f t="shared" si="32"/>
        <v/>
      </c>
      <c r="B57" s="4" t="str">
        <f t="shared" si="7"/>
        <v/>
      </c>
      <c r="C57" s="4" t="str">
        <f t="shared" si="8"/>
        <v/>
      </c>
      <c r="D57" s="6"/>
      <c r="E57" s="6"/>
    </row>
    <row r="58" spans="1:5" x14ac:dyDescent="0.25">
      <c r="A58" s="2" t="str">
        <f t="shared" si="32"/>
        <v/>
      </c>
      <c r="B58" s="4" t="str">
        <f t="shared" si="7"/>
        <v/>
      </c>
      <c r="C58" s="4" t="str">
        <f t="shared" si="8"/>
        <v/>
      </c>
      <c r="D58" s="6"/>
      <c r="E58" s="6"/>
    </row>
    <row r="59" spans="1:5" x14ac:dyDescent="0.25">
      <c r="A59" s="2" t="str">
        <f t="shared" si="32"/>
        <v/>
      </c>
      <c r="B59" s="4" t="str">
        <f t="shared" si="7"/>
        <v/>
      </c>
      <c r="C59" s="4" t="str">
        <f t="shared" si="8"/>
        <v/>
      </c>
      <c r="D59" s="6"/>
      <c r="E59" s="6"/>
    </row>
    <row r="60" spans="1:5" x14ac:dyDescent="0.25">
      <c r="A60" s="2" t="str">
        <f t="shared" si="32"/>
        <v/>
      </c>
      <c r="B60" s="4" t="str">
        <f>IF(D60="","",RIGHT(D60,2))</f>
        <v/>
      </c>
      <c r="C60" s="4" t="str">
        <f t="shared" si="8"/>
        <v/>
      </c>
      <c r="D60" s="6"/>
      <c r="E60" s="6"/>
    </row>
    <row r="61" spans="1:5" x14ac:dyDescent="0.25">
      <c r="A61" s="2" t="str">
        <f t="shared" si="32"/>
        <v/>
      </c>
      <c r="B61" s="4" t="str">
        <f t="shared" si="7"/>
        <v/>
      </c>
      <c r="C61" s="4" t="str">
        <f t="shared" si="8"/>
        <v/>
      </c>
      <c r="D61" s="6"/>
      <c r="E61" s="6"/>
    </row>
    <row r="62" spans="1:5" x14ac:dyDescent="0.25">
      <c r="A62" s="2" t="str">
        <f t="shared" si="32"/>
        <v/>
      </c>
      <c r="B62" s="4" t="str">
        <f t="shared" si="7"/>
        <v/>
      </c>
      <c r="C62" s="4" t="str">
        <f t="shared" si="8"/>
        <v/>
      </c>
      <c r="D62" s="6"/>
      <c r="E62" s="6"/>
    </row>
    <row r="63" spans="1:5" x14ac:dyDescent="0.25">
      <c r="A63" s="2" t="str">
        <f t="shared" si="32"/>
        <v/>
      </c>
      <c r="B63" s="4" t="str">
        <f t="shared" si="7"/>
        <v/>
      </c>
      <c r="C63" s="4" t="str">
        <f t="shared" si="8"/>
        <v/>
      </c>
      <c r="D63" s="6"/>
      <c r="E63" s="6"/>
    </row>
    <row r="64" spans="1:5" x14ac:dyDescent="0.25">
      <c r="A64" s="2" t="str">
        <f t="shared" si="32"/>
        <v/>
      </c>
      <c r="B64" s="4" t="str">
        <f t="shared" si="7"/>
        <v/>
      </c>
      <c r="C64" s="4" t="str">
        <f t="shared" si="8"/>
        <v/>
      </c>
      <c r="D64" s="6"/>
      <c r="E64" s="6"/>
    </row>
    <row r="65" spans="1:5" x14ac:dyDescent="0.25">
      <c r="A65" s="2" t="str">
        <f t="shared" si="32"/>
        <v/>
      </c>
      <c r="B65" s="4" t="str">
        <f t="shared" si="7"/>
        <v/>
      </c>
      <c r="C65" s="4" t="str">
        <f t="shared" si="8"/>
        <v/>
      </c>
      <c r="D65" s="6"/>
      <c r="E65" s="6"/>
    </row>
    <row r="66" spans="1:5" x14ac:dyDescent="0.25">
      <c r="A66" s="2" t="str">
        <f t="shared" si="32"/>
        <v/>
      </c>
      <c r="B66" s="4" t="str">
        <f t="shared" si="7"/>
        <v/>
      </c>
      <c r="C66" s="4" t="str">
        <f t="shared" si="8"/>
        <v/>
      </c>
      <c r="D66" s="6"/>
      <c r="E66" s="6"/>
    </row>
    <row r="67" spans="1:5" x14ac:dyDescent="0.25">
      <c r="A67" s="2" t="str">
        <f t="shared" si="32"/>
        <v/>
      </c>
      <c r="B67" s="4" t="str">
        <f t="shared" si="7"/>
        <v/>
      </c>
      <c r="C67" s="4" t="str">
        <f t="shared" si="8"/>
        <v/>
      </c>
      <c r="D67" s="6"/>
      <c r="E67" s="6"/>
    </row>
    <row r="68" spans="1:5" x14ac:dyDescent="0.25">
      <c r="A68" s="2" t="str">
        <f t="shared" si="32"/>
        <v/>
      </c>
      <c r="B68" s="4" t="str">
        <f t="shared" si="7"/>
        <v/>
      </c>
      <c r="C68" s="4" t="str">
        <f t="shared" si="8"/>
        <v/>
      </c>
      <c r="D68" s="6"/>
      <c r="E68" s="6"/>
    </row>
    <row r="69" spans="1:5" x14ac:dyDescent="0.25">
      <c r="A69" s="2" t="str">
        <f t="shared" si="32"/>
        <v/>
      </c>
      <c r="B69" s="4" t="str">
        <f t="shared" si="7"/>
        <v/>
      </c>
      <c r="C69" s="4" t="str">
        <f t="shared" si="8"/>
        <v/>
      </c>
      <c r="D69" s="6"/>
      <c r="E69" s="6"/>
    </row>
    <row r="70" spans="1:5" x14ac:dyDescent="0.25">
      <c r="A70" s="2" t="str">
        <f t="shared" si="32"/>
        <v/>
      </c>
      <c r="B70" s="4" t="str">
        <f t="shared" ref="B70:B101" si="33">IF(D70="","",RIGHT(D70,2))</f>
        <v/>
      </c>
      <c r="C70" s="4" t="str">
        <f t="shared" si="8"/>
        <v/>
      </c>
      <c r="D70" s="6"/>
      <c r="E70" s="6"/>
    </row>
    <row r="71" spans="1:5" x14ac:dyDescent="0.25">
      <c r="A71" s="2" t="str">
        <f t="shared" si="32"/>
        <v/>
      </c>
      <c r="B71" s="4" t="str">
        <f t="shared" si="33"/>
        <v/>
      </c>
      <c r="C71" s="4" t="str">
        <f t="shared" si="8"/>
        <v/>
      </c>
      <c r="D71" s="6"/>
      <c r="E71" s="6"/>
    </row>
    <row r="72" spans="1:5" x14ac:dyDescent="0.25">
      <c r="A72" s="2" t="str">
        <f t="shared" si="32"/>
        <v/>
      </c>
      <c r="B72" s="4" t="str">
        <f t="shared" ref="B72:B135" si="34">IF(D72="","",RIGHT(D72,1))</f>
        <v/>
      </c>
      <c r="C72" s="4" t="str">
        <f t="shared" ref="C72:C135" si="35">IF(C71&gt;=$B$3*($B$3+1)/2,"",C71+1)</f>
        <v/>
      </c>
      <c r="D72" s="6"/>
      <c r="E72" s="6"/>
    </row>
    <row r="73" spans="1:5" x14ac:dyDescent="0.25">
      <c r="A73" s="2" t="str">
        <f t="shared" si="32"/>
        <v/>
      </c>
      <c r="B73" s="4" t="str">
        <f t="shared" si="34"/>
        <v/>
      </c>
      <c r="C73" s="4" t="str">
        <f t="shared" si="35"/>
        <v/>
      </c>
      <c r="D73" s="6"/>
      <c r="E73" s="6"/>
    </row>
    <row r="74" spans="1:5" x14ac:dyDescent="0.25">
      <c r="A74" s="2" t="str">
        <f t="shared" si="32"/>
        <v/>
      </c>
      <c r="B74" s="4" t="str">
        <f t="shared" si="34"/>
        <v/>
      </c>
      <c r="C74" s="4" t="str">
        <f t="shared" si="35"/>
        <v/>
      </c>
      <c r="D74" s="6"/>
      <c r="E74" s="6"/>
    </row>
    <row r="75" spans="1:5" x14ac:dyDescent="0.25">
      <c r="A75" s="2" t="str">
        <f t="shared" si="32"/>
        <v/>
      </c>
      <c r="B75" s="4" t="str">
        <f t="shared" si="34"/>
        <v/>
      </c>
      <c r="C75" s="4" t="str">
        <f t="shared" si="35"/>
        <v/>
      </c>
      <c r="D75" s="6"/>
      <c r="E75" s="6"/>
    </row>
    <row r="76" spans="1:5" x14ac:dyDescent="0.25">
      <c r="A76" s="2" t="str">
        <f t="shared" si="32"/>
        <v/>
      </c>
      <c r="B76" s="4" t="str">
        <f t="shared" si="34"/>
        <v/>
      </c>
      <c r="C76" s="4" t="str">
        <f t="shared" si="35"/>
        <v/>
      </c>
      <c r="D76" s="6"/>
      <c r="E76" s="6"/>
    </row>
    <row r="77" spans="1:5" x14ac:dyDescent="0.25">
      <c r="A77" s="2" t="str">
        <f t="shared" si="32"/>
        <v/>
      </c>
      <c r="B77" s="4" t="str">
        <f t="shared" si="34"/>
        <v/>
      </c>
      <c r="C77" s="4" t="str">
        <f t="shared" si="35"/>
        <v/>
      </c>
      <c r="D77" s="6"/>
      <c r="E77" s="6"/>
    </row>
    <row r="78" spans="1:5" x14ac:dyDescent="0.25">
      <c r="A78" s="2" t="str">
        <f t="shared" si="32"/>
        <v/>
      </c>
      <c r="B78" s="4" t="str">
        <f t="shared" si="34"/>
        <v/>
      </c>
      <c r="C78" s="4" t="str">
        <f t="shared" si="35"/>
        <v/>
      </c>
      <c r="D78" s="6"/>
      <c r="E78" s="6"/>
    </row>
    <row r="79" spans="1:5" x14ac:dyDescent="0.25">
      <c r="A79" s="2" t="str">
        <f t="shared" si="32"/>
        <v/>
      </c>
      <c r="B79" s="4" t="str">
        <f t="shared" si="34"/>
        <v/>
      </c>
      <c r="C79" s="4" t="str">
        <f t="shared" si="35"/>
        <v/>
      </c>
      <c r="D79" s="6"/>
      <c r="E79" s="6"/>
    </row>
    <row r="80" spans="1:5" x14ac:dyDescent="0.25">
      <c r="A80" s="2" t="str">
        <f t="shared" si="32"/>
        <v/>
      </c>
      <c r="B80" s="4" t="str">
        <f t="shared" si="34"/>
        <v/>
      </c>
      <c r="C80" s="4" t="str">
        <f t="shared" si="35"/>
        <v/>
      </c>
      <c r="D80" s="6"/>
      <c r="E80" s="6"/>
    </row>
    <row r="81" spans="1:5" x14ac:dyDescent="0.25">
      <c r="A81" s="2" t="str">
        <f t="shared" si="32"/>
        <v/>
      </c>
      <c r="B81" s="4" t="str">
        <f>IF(D81="","",RIGHT(D81,2))</f>
        <v/>
      </c>
      <c r="C81" s="4" t="str">
        <f t="shared" si="35"/>
        <v/>
      </c>
      <c r="D81" s="6"/>
      <c r="E81" s="6"/>
    </row>
    <row r="82" spans="1:5" x14ac:dyDescent="0.25">
      <c r="A82" s="2" t="str">
        <f t="shared" si="32"/>
        <v/>
      </c>
      <c r="B82" s="4" t="str">
        <f t="shared" ref="B82:B83" si="36">IF(D82="","",RIGHT(D82,2))</f>
        <v/>
      </c>
      <c r="C82" s="4" t="str">
        <f t="shared" si="35"/>
        <v/>
      </c>
      <c r="D82" s="6"/>
      <c r="E82" s="6"/>
    </row>
    <row r="83" spans="1:5" x14ac:dyDescent="0.25">
      <c r="A83" s="2" t="str">
        <f t="shared" si="32"/>
        <v/>
      </c>
      <c r="B83" s="4" t="str">
        <f t="shared" si="36"/>
        <v/>
      </c>
      <c r="C83" s="4" t="str">
        <f t="shared" si="35"/>
        <v/>
      </c>
      <c r="D83" s="6"/>
      <c r="E83" s="6"/>
    </row>
    <row r="84" spans="1:5" x14ac:dyDescent="0.25">
      <c r="A84" s="2" t="str">
        <f t="shared" si="32"/>
        <v/>
      </c>
      <c r="B84" s="4" t="str">
        <f t="shared" si="34"/>
        <v/>
      </c>
      <c r="C84" s="4" t="str">
        <f t="shared" si="35"/>
        <v/>
      </c>
      <c r="D84" s="6"/>
      <c r="E84" s="6"/>
    </row>
    <row r="85" spans="1:5" x14ac:dyDescent="0.25">
      <c r="A85" s="2" t="str">
        <f t="shared" si="32"/>
        <v/>
      </c>
      <c r="B85" s="4" t="str">
        <f t="shared" si="34"/>
        <v/>
      </c>
      <c r="C85" s="4" t="str">
        <f t="shared" si="35"/>
        <v/>
      </c>
      <c r="D85" s="6"/>
      <c r="E85" s="6"/>
    </row>
    <row r="86" spans="1:5" x14ac:dyDescent="0.25">
      <c r="A86" s="2" t="str">
        <f t="shared" si="32"/>
        <v/>
      </c>
      <c r="B86" s="4" t="str">
        <f t="shared" si="34"/>
        <v/>
      </c>
      <c r="C86" s="4" t="str">
        <f t="shared" si="35"/>
        <v/>
      </c>
      <c r="D86" s="6"/>
      <c r="E86" s="6"/>
    </row>
    <row r="87" spans="1:5" x14ac:dyDescent="0.25">
      <c r="A87" s="2" t="str">
        <f t="shared" si="32"/>
        <v/>
      </c>
      <c r="B87" s="4" t="str">
        <f t="shared" si="34"/>
        <v/>
      </c>
      <c r="C87" s="4" t="str">
        <f t="shared" si="35"/>
        <v/>
      </c>
      <c r="D87" s="6"/>
      <c r="E87" s="6"/>
    </row>
    <row r="88" spans="1:5" x14ac:dyDescent="0.25">
      <c r="A88" s="2" t="str">
        <f t="shared" si="32"/>
        <v/>
      </c>
      <c r="B88" s="4" t="str">
        <f t="shared" si="34"/>
        <v/>
      </c>
      <c r="C88" s="4" t="str">
        <f t="shared" si="35"/>
        <v/>
      </c>
      <c r="D88" s="6"/>
      <c r="E88" s="6"/>
    </row>
    <row r="89" spans="1:5" x14ac:dyDescent="0.25">
      <c r="A89" s="2" t="str">
        <f t="shared" si="32"/>
        <v/>
      </c>
      <c r="B89" s="4" t="str">
        <f t="shared" si="34"/>
        <v/>
      </c>
      <c r="C89" s="4" t="str">
        <f t="shared" si="35"/>
        <v/>
      </c>
      <c r="D89" s="6"/>
      <c r="E89" s="6"/>
    </row>
    <row r="90" spans="1:5" x14ac:dyDescent="0.25">
      <c r="A90" s="2" t="str">
        <f t="shared" si="32"/>
        <v/>
      </c>
      <c r="B90" s="4" t="str">
        <f t="shared" ref="B90:B121" si="37">IF(D90="","",RIGHT(D90,2))</f>
        <v/>
      </c>
      <c r="C90" s="4" t="str">
        <f t="shared" si="35"/>
        <v/>
      </c>
      <c r="D90" s="6"/>
      <c r="E90" s="6"/>
    </row>
    <row r="91" spans="1:5" x14ac:dyDescent="0.25">
      <c r="A91" s="2" t="str">
        <f t="shared" si="32"/>
        <v/>
      </c>
      <c r="B91" s="4" t="str">
        <f t="shared" si="34"/>
        <v/>
      </c>
      <c r="C91" s="4" t="str">
        <f t="shared" si="35"/>
        <v/>
      </c>
      <c r="D91" s="6"/>
      <c r="E91" s="6"/>
    </row>
    <row r="92" spans="1:5" x14ac:dyDescent="0.25">
      <c r="A92" s="2" t="str">
        <f t="shared" si="32"/>
        <v/>
      </c>
      <c r="B92" s="4" t="str">
        <f t="shared" si="34"/>
        <v/>
      </c>
      <c r="C92" s="4" t="str">
        <f t="shared" si="35"/>
        <v/>
      </c>
      <c r="D92" s="6"/>
      <c r="E92" s="6"/>
    </row>
    <row r="93" spans="1:5" x14ac:dyDescent="0.25">
      <c r="A93" s="2" t="str">
        <f t="shared" si="32"/>
        <v/>
      </c>
      <c r="B93" s="4" t="str">
        <f>IF(D93="","",RIGHT(D93,2))</f>
        <v/>
      </c>
      <c r="C93" s="4" t="str">
        <f t="shared" si="35"/>
        <v/>
      </c>
      <c r="D93" s="6"/>
      <c r="E93" s="6"/>
    </row>
    <row r="94" spans="1:5" x14ac:dyDescent="0.25">
      <c r="A94" s="2" t="str">
        <f t="shared" si="32"/>
        <v/>
      </c>
      <c r="B94" s="4" t="str">
        <f t="shared" ref="B94:B96" si="38">IF(D94="","",RIGHT(D94,2))</f>
        <v/>
      </c>
      <c r="C94" s="4" t="str">
        <f t="shared" si="35"/>
        <v/>
      </c>
      <c r="D94" s="6"/>
      <c r="E94" s="6"/>
    </row>
    <row r="95" spans="1:5" x14ac:dyDescent="0.25">
      <c r="A95" s="2" t="str">
        <f t="shared" si="32"/>
        <v/>
      </c>
      <c r="B95" s="4" t="str">
        <f t="shared" si="38"/>
        <v/>
      </c>
      <c r="C95" s="4" t="str">
        <f t="shared" si="35"/>
        <v/>
      </c>
      <c r="D95" s="6"/>
      <c r="E95" s="6"/>
    </row>
    <row r="96" spans="1:5" x14ac:dyDescent="0.25">
      <c r="A96" s="2" t="str">
        <f t="shared" si="32"/>
        <v/>
      </c>
      <c r="B96" s="4" t="str">
        <f t="shared" si="38"/>
        <v/>
      </c>
      <c r="C96" s="4" t="str">
        <f t="shared" si="35"/>
        <v/>
      </c>
      <c r="D96" s="6"/>
      <c r="E96" s="6"/>
    </row>
    <row r="97" spans="1:5" x14ac:dyDescent="0.25">
      <c r="A97" s="2" t="str">
        <f t="shared" si="32"/>
        <v/>
      </c>
      <c r="B97" s="4" t="str">
        <f t="shared" si="34"/>
        <v/>
      </c>
      <c r="C97" s="4" t="str">
        <f t="shared" si="35"/>
        <v/>
      </c>
      <c r="D97" s="6"/>
      <c r="E97" s="6"/>
    </row>
    <row r="98" spans="1:5" x14ac:dyDescent="0.25">
      <c r="A98" s="2" t="str">
        <f t="shared" si="32"/>
        <v/>
      </c>
      <c r="B98" s="4" t="str">
        <f t="shared" si="34"/>
        <v/>
      </c>
      <c r="C98" s="4" t="str">
        <f t="shared" si="35"/>
        <v/>
      </c>
      <c r="D98" s="6"/>
      <c r="E98" s="6"/>
    </row>
    <row r="99" spans="1:5" x14ac:dyDescent="0.25">
      <c r="A99" s="2" t="str">
        <f t="shared" si="32"/>
        <v/>
      </c>
      <c r="B99" s="4" t="str">
        <f t="shared" si="34"/>
        <v/>
      </c>
      <c r="C99" s="4" t="str">
        <f t="shared" si="35"/>
        <v/>
      </c>
      <c r="D99" s="6"/>
      <c r="E99" s="6"/>
    </row>
    <row r="100" spans="1:5" x14ac:dyDescent="0.25">
      <c r="A100" s="2" t="str">
        <f t="shared" si="32"/>
        <v/>
      </c>
      <c r="B100" s="4" t="str">
        <f t="shared" si="34"/>
        <v/>
      </c>
      <c r="C100" s="4" t="str">
        <f t="shared" si="35"/>
        <v/>
      </c>
      <c r="D100" s="6"/>
      <c r="E100" s="6"/>
    </row>
    <row r="101" spans="1:5" x14ac:dyDescent="0.25">
      <c r="A101" s="2" t="str">
        <f t="shared" si="32"/>
        <v/>
      </c>
      <c r="B101" s="4" t="str">
        <f t="shared" si="34"/>
        <v/>
      </c>
      <c r="C101" s="4" t="str">
        <f t="shared" si="35"/>
        <v/>
      </c>
      <c r="D101" s="6"/>
      <c r="E101" s="6"/>
    </row>
    <row r="102" spans="1:5" x14ac:dyDescent="0.25">
      <c r="A102" s="2" t="str">
        <f t="shared" si="32"/>
        <v/>
      </c>
      <c r="B102" s="4" t="str">
        <f t="shared" si="34"/>
        <v/>
      </c>
      <c r="C102" s="4" t="str">
        <f t="shared" si="35"/>
        <v/>
      </c>
      <c r="D102" s="6"/>
      <c r="E102" s="6"/>
    </row>
    <row r="103" spans="1:5" x14ac:dyDescent="0.25">
      <c r="A103" s="2" t="str">
        <f t="shared" si="32"/>
        <v/>
      </c>
      <c r="B103" s="4" t="str">
        <f t="shared" si="34"/>
        <v/>
      </c>
      <c r="C103" s="4" t="str">
        <f t="shared" si="35"/>
        <v/>
      </c>
      <c r="D103" s="6"/>
      <c r="E103" s="6"/>
    </row>
    <row r="104" spans="1:5" x14ac:dyDescent="0.25">
      <c r="A104" s="2" t="str">
        <f t="shared" si="32"/>
        <v/>
      </c>
      <c r="B104" s="4" t="str">
        <f t="shared" si="34"/>
        <v/>
      </c>
      <c r="C104" s="4" t="str">
        <f t="shared" si="35"/>
        <v/>
      </c>
      <c r="D104" s="6"/>
      <c r="E104" s="6"/>
    </row>
    <row r="105" spans="1:5" x14ac:dyDescent="0.25">
      <c r="A105" s="2" t="str">
        <f t="shared" si="32"/>
        <v/>
      </c>
      <c r="B105" s="4" t="str">
        <f t="shared" si="34"/>
        <v/>
      </c>
      <c r="C105" s="4" t="str">
        <f t="shared" si="35"/>
        <v/>
      </c>
      <c r="D105" s="6"/>
      <c r="E105" s="6"/>
    </row>
    <row r="106" spans="1:5" x14ac:dyDescent="0.25">
      <c r="A106" s="2" t="str">
        <f t="shared" si="32"/>
        <v/>
      </c>
      <c r="B106" s="4" t="str">
        <f>IF(D106="","",RIGHT(D106,2))</f>
        <v/>
      </c>
      <c r="C106" s="4" t="str">
        <f t="shared" si="35"/>
        <v/>
      </c>
      <c r="D106" s="6"/>
      <c r="E106" s="6"/>
    </row>
    <row r="107" spans="1:5" x14ac:dyDescent="0.25">
      <c r="A107" s="2" t="str">
        <f t="shared" si="32"/>
        <v/>
      </c>
      <c r="B107" s="4" t="str">
        <f t="shared" ref="B107:B110" si="39">IF(D107="","",RIGHT(D107,2))</f>
        <v/>
      </c>
      <c r="C107" s="4" t="str">
        <f t="shared" si="35"/>
        <v/>
      </c>
      <c r="D107" s="6"/>
      <c r="E107" s="6"/>
    </row>
    <row r="108" spans="1:5" x14ac:dyDescent="0.25">
      <c r="A108" s="2" t="str">
        <f t="shared" si="32"/>
        <v/>
      </c>
      <c r="B108" s="4" t="str">
        <f t="shared" si="39"/>
        <v/>
      </c>
      <c r="C108" s="4" t="str">
        <f t="shared" si="35"/>
        <v/>
      </c>
      <c r="D108" s="6"/>
      <c r="E108" s="6"/>
    </row>
    <row r="109" spans="1:5" x14ac:dyDescent="0.25">
      <c r="A109" s="2" t="str">
        <f t="shared" si="32"/>
        <v/>
      </c>
      <c r="B109" s="4" t="str">
        <f t="shared" si="39"/>
        <v/>
      </c>
      <c r="C109" s="4" t="str">
        <f t="shared" si="35"/>
        <v/>
      </c>
      <c r="D109" s="6"/>
      <c r="E109" s="6"/>
    </row>
    <row r="110" spans="1:5" x14ac:dyDescent="0.25">
      <c r="A110" s="2" t="str">
        <f t="shared" si="32"/>
        <v/>
      </c>
      <c r="B110" s="4" t="str">
        <f t="shared" si="39"/>
        <v/>
      </c>
      <c r="C110" s="4" t="str">
        <f t="shared" si="35"/>
        <v/>
      </c>
      <c r="D110" s="6"/>
      <c r="E110" s="6"/>
    </row>
    <row r="111" spans="1:5" x14ac:dyDescent="0.25">
      <c r="A111" s="2" t="str">
        <f t="shared" si="32"/>
        <v/>
      </c>
      <c r="B111" s="4" t="str">
        <f t="shared" si="34"/>
        <v/>
      </c>
      <c r="C111" s="4" t="str">
        <f t="shared" si="35"/>
        <v/>
      </c>
      <c r="D111" s="6"/>
      <c r="E111" s="6"/>
    </row>
    <row r="112" spans="1:5" x14ac:dyDescent="0.25">
      <c r="A112" s="2" t="str">
        <f t="shared" si="32"/>
        <v/>
      </c>
      <c r="B112" s="4" t="str">
        <f t="shared" si="34"/>
        <v/>
      </c>
      <c r="C112" s="4" t="str">
        <f t="shared" si="35"/>
        <v/>
      </c>
      <c r="D112" s="6"/>
      <c r="E112" s="6"/>
    </row>
    <row r="113" spans="1:5" x14ac:dyDescent="0.25">
      <c r="A113" s="2" t="str">
        <f t="shared" si="32"/>
        <v/>
      </c>
      <c r="B113" s="4" t="str">
        <f t="shared" si="34"/>
        <v/>
      </c>
      <c r="C113" s="4" t="str">
        <f t="shared" si="35"/>
        <v/>
      </c>
      <c r="D113" s="6"/>
      <c r="E113" s="6"/>
    </row>
    <row r="114" spans="1:5" x14ac:dyDescent="0.25">
      <c r="A114" s="2" t="str">
        <f t="shared" si="32"/>
        <v/>
      </c>
      <c r="B114" s="4" t="str">
        <f t="shared" si="34"/>
        <v/>
      </c>
      <c r="C114" s="4" t="str">
        <f t="shared" si="35"/>
        <v/>
      </c>
      <c r="D114" s="6"/>
      <c r="E114" s="6"/>
    </row>
    <row r="115" spans="1:5" x14ac:dyDescent="0.25">
      <c r="A115" s="2" t="str">
        <f t="shared" si="32"/>
        <v/>
      </c>
      <c r="B115" s="4" t="str">
        <f t="shared" si="34"/>
        <v/>
      </c>
      <c r="C115" s="4" t="str">
        <f t="shared" si="35"/>
        <v/>
      </c>
      <c r="D115" s="6"/>
      <c r="E115" s="6"/>
    </row>
    <row r="116" spans="1:5" x14ac:dyDescent="0.25">
      <c r="A116" s="2" t="str">
        <f t="shared" ref="A116:A179" si="40">IF(D116="","",VALUE(MID(D116,3,2)))</f>
        <v/>
      </c>
      <c r="B116" s="4" t="str">
        <f t="shared" si="34"/>
        <v/>
      </c>
      <c r="C116" s="4" t="str">
        <f t="shared" si="35"/>
        <v/>
      </c>
      <c r="D116" s="6"/>
      <c r="E116" s="6"/>
    </row>
    <row r="117" spans="1:5" x14ac:dyDescent="0.25">
      <c r="A117" s="2" t="str">
        <f t="shared" si="40"/>
        <v/>
      </c>
      <c r="B117" s="4" t="str">
        <f t="shared" si="34"/>
        <v/>
      </c>
      <c r="C117" s="4" t="str">
        <f t="shared" si="35"/>
        <v/>
      </c>
      <c r="D117" s="6"/>
      <c r="E117" s="6"/>
    </row>
    <row r="118" spans="1:5" x14ac:dyDescent="0.25">
      <c r="A118" s="2" t="str">
        <f t="shared" si="40"/>
        <v/>
      </c>
      <c r="B118" s="4" t="str">
        <f t="shared" si="34"/>
        <v/>
      </c>
      <c r="C118" s="4" t="str">
        <f t="shared" si="35"/>
        <v/>
      </c>
      <c r="D118" s="6"/>
      <c r="E118" s="6"/>
    </row>
    <row r="119" spans="1:5" x14ac:dyDescent="0.25">
      <c r="A119" s="2" t="str">
        <f t="shared" si="40"/>
        <v/>
      </c>
      <c r="B119" s="4" t="str">
        <f t="shared" si="34"/>
        <v/>
      </c>
      <c r="C119" s="4" t="str">
        <f t="shared" si="35"/>
        <v/>
      </c>
      <c r="D119" s="6"/>
      <c r="E119" s="6"/>
    </row>
    <row r="120" spans="1:5" x14ac:dyDescent="0.25">
      <c r="A120" s="2" t="str">
        <f t="shared" si="40"/>
        <v/>
      </c>
      <c r="B120" s="4" t="str">
        <f t="shared" ref="B120:B151" si="41">IF(D120="","",RIGHT(D120,2))</f>
        <v/>
      </c>
      <c r="C120" s="4" t="str">
        <f t="shared" si="35"/>
        <v/>
      </c>
      <c r="D120" s="6"/>
      <c r="E120" s="6"/>
    </row>
    <row r="121" spans="1:5" x14ac:dyDescent="0.25">
      <c r="A121" s="2" t="str">
        <f t="shared" si="40"/>
        <v/>
      </c>
      <c r="B121" s="4" t="str">
        <f t="shared" si="41"/>
        <v/>
      </c>
      <c r="C121" s="4" t="str">
        <f t="shared" si="35"/>
        <v/>
      </c>
      <c r="D121" s="6"/>
      <c r="E121" s="6"/>
    </row>
    <row r="122" spans="1:5" x14ac:dyDescent="0.25">
      <c r="A122" s="2" t="str">
        <f t="shared" si="40"/>
        <v/>
      </c>
      <c r="B122" s="4" t="str">
        <f t="shared" si="41"/>
        <v/>
      </c>
      <c r="C122" s="4" t="str">
        <f t="shared" si="35"/>
        <v/>
      </c>
      <c r="D122" s="6"/>
      <c r="E122" s="6"/>
    </row>
    <row r="123" spans="1:5" x14ac:dyDescent="0.25">
      <c r="A123" s="2" t="str">
        <f t="shared" si="40"/>
        <v/>
      </c>
      <c r="B123" s="4" t="str">
        <f t="shared" si="41"/>
        <v/>
      </c>
      <c r="C123" s="4" t="str">
        <f t="shared" si="35"/>
        <v/>
      </c>
      <c r="D123" s="6"/>
      <c r="E123" s="6"/>
    </row>
    <row r="124" spans="1:5" x14ac:dyDescent="0.25">
      <c r="A124" s="2" t="str">
        <f t="shared" si="40"/>
        <v/>
      </c>
      <c r="B124" s="4" t="str">
        <f t="shared" si="41"/>
        <v/>
      </c>
      <c r="C124" s="4" t="str">
        <f t="shared" si="35"/>
        <v/>
      </c>
      <c r="D124" s="6"/>
      <c r="E124" s="6"/>
    </row>
    <row r="125" spans="1:5" x14ac:dyDescent="0.25">
      <c r="A125" s="2" t="str">
        <f t="shared" si="40"/>
        <v/>
      </c>
      <c r="B125" s="4" t="str">
        <f t="shared" si="41"/>
        <v/>
      </c>
      <c r="C125" s="4" t="str">
        <f t="shared" si="35"/>
        <v/>
      </c>
      <c r="D125" s="6"/>
      <c r="E125" s="6"/>
    </row>
    <row r="126" spans="1:5" x14ac:dyDescent="0.25">
      <c r="A126" s="2" t="str">
        <f t="shared" si="40"/>
        <v/>
      </c>
      <c r="B126" s="4" t="str">
        <f t="shared" si="34"/>
        <v/>
      </c>
      <c r="C126" s="4" t="str">
        <f t="shared" si="35"/>
        <v/>
      </c>
      <c r="D126" s="6"/>
      <c r="E126" s="6"/>
    </row>
    <row r="127" spans="1:5" x14ac:dyDescent="0.25">
      <c r="A127" s="2" t="str">
        <f t="shared" si="40"/>
        <v/>
      </c>
      <c r="B127" s="4" t="str">
        <f t="shared" si="34"/>
        <v/>
      </c>
      <c r="C127" s="4" t="str">
        <f t="shared" si="35"/>
        <v/>
      </c>
      <c r="D127" s="6"/>
      <c r="E127" s="6"/>
    </row>
    <row r="128" spans="1:5" x14ac:dyDescent="0.25">
      <c r="A128" s="2" t="str">
        <f t="shared" si="40"/>
        <v/>
      </c>
      <c r="B128" s="4" t="str">
        <f t="shared" si="34"/>
        <v/>
      </c>
      <c r="C128" s="4" t="str">
        <f t="shared" si="35"/>
        <v/>
      </c>
      <c r="D128" s="6"/>
      <c r="E128" s="6"/>
    </row>
    <row r="129" spans="1:5" x14ac:dyDescent="0.25">
      <c r="A129" s="2" t="str">
        <f t="shared" si="40"/>
        <v/>
      </c>
      <c r="B129" s="4" t="str">
        <f t="shared" si="34"/>
        <v/>
      </c>
      <c r="C129" s="4" t="str">
        <f t="shared" si="35"/>
        <v/>
      </c>
      <c r="D129" s="6"/>
      <c r="E129" s="6"/>
    </row>
    <row r="130" spans="1:5" x14ac:dyDescent="0.25">
      <c r="A130" s="2" t="str">
        <f t="shared" si="40"/>
        <v/>
      </c>
      <c r="B130" s="4" t="str">
        <f t="shared" si="34"/>
        <v/>
      </c>
      <c r="C130" s="4" t="str">
        <f t="shared" si="35"/>
        <v/>
      </c>
      <c r="D130" s="6"/>
      <c r="E130" s="6"/>
    </row>
    <row r="131" spans="1:5" x14ac:dyDescent="0.25">
      <c r="A131" s="2" t="str">
        <f t="shared" si="40"/>
        <v/>
      </c>
      <c r="B131" s="4" t="str">
        <f t="shared" si="34"/>
        <v/>
      </c>
      <c r="C131" s="4" t="str">
        <f t="shared" si="35"/>
        <v/>
      </c>
      <c r="D131" s="6"/>
      <c r="E131" s="6"/>
    </row>
    <row r="132" spans="1:5" x14ac:dyDescent="0.25">
      <c r="A132" s="2" t="str">
        <f t="shared" si="40"/>
        <v/>
      </c>
      <c r="B132" s="4" t="str">
        <f t="shared" si="34"/>
        <v/>
      </c>
      <c r="C132" s="4" t="str">
        <f t="shared" si="35"/>
        <v/>
      </c>
      <c r="D132" s="6"/>
      <c r="E132" s="6"/>
    </row>
    <row r="133" spans="1:5" x14ac:dyDescent="0.25">
      <c r="A133" s="2" t="str">
        <f t="shared" si="40"/>
        <v/>
      </c>
      <c r="B133" s="4" t="str">
        <f t="shared" si="34"/>
        <v/>
      </c>
      <c r="C133" s="4" t="str">
        <f t="shared" si="35"/>
        <v/>
      </c>
      <c r="D133" s="6"/>
      <c r="E133" s="6"/>
    </row>
    <row r="134" spans="1:5" x14ac:dyDescent="0.25">
      <c r="A134" s="2" t="str">
        <f t="shared" si="40"/>
        <v/>
      </c>
      <c r="B134" s="4" t="str">
        <f t="shared" si="34"/>
        <v/>
      </c>
      <c r="C134" s="4" t="str">
        <f t="shared" si="35"/>
        <v/>
      </c>
      <c r="D134" s="6"/>
      <c r="E134" s="6"/>
    </row>
    <row r="135" spans="1:5" x14ac:dyDescent="0.25">
      <c r="A135" s="2" t="str">
        <f t="shared" si="40"/>
        <v/>
      </c>
      <c r="B135" s="4" t="str">
        <f>IF(D135="","",RIGHT(D135,2))</f>
        <v/>
      </c>
      <c r="C135" s="4" t="str">
        <f t="shared" si="35"/>
        <v/>
      </c>
      <c r="D135" s="6"/>
      <c r="E135" s="6"/>
    </row>
    <row r="136" spans="1:5" x14ac:dyDescent="0.25">
      <c r="A136" s="2" t="str">
        <f t="shared" si="40"/>
        <v/>
      </c>
      <c r="B136" s="4" t="str">
        <f t="shared" ref="B136:B141" si="42">IF(D136="","",RIGHT(D136,2))</f>
        <v/>
      </c>
      <c r="C136" s="4" t="str">
        <f t="shared" ref="C136:C199" si="43">IF(C135&gt;=$B$3*($B$3+1)/2,"",C135+1)</f>
        <v/>
      </c>
      <c r="D136" s="6"/>
      <c r="E136" s="6"/>
    </row>
    <row r="137" spans="1:5" x14ac:dyDescent="0.25">
      <c r="A137" s="2" t="str">
        <f t="shared" si="40"/>
        <v/>
      </c>
      <c r="B137" s="4" t="str">
        <f t="shared" si="42"/>
        <v/>
      </c>
      <c r="C137" s="4" t="str">
        <f t="shared" si="43"/>
        <v/>
      </c>
      <c r="D137" s="6"/>
      <c r="E137" s="6"/>
    </row>
    <row r="138" spans="1:5" x14ac:dyDescent="0.25">
      <c r="A138" s="2" t="str">
        <f t="shared" si="40"/>
        <v/>
      </c>
      <c r="B138" s="4" t="str">
        <f t="shared" si="42"/>
        <v/>
      </c>
      <c r="C138" s="4" t="str">
        <f t="shared" si="43"/>
        <v/>
      </c>
      <c r="D138" s="6"/>
      <c r="E138" s="6"/>
    </row>
    <row r="139" spans="1:5" x14ac:dyDescent="0.25">
      <c r="A139" s="2" t="str">
        <f t="shared" si="40"/>
        <v/>
      </c>
      <c r="B139" s="4" t="str">
        <f t="shared" si="42"/>
        <v/>
      </c>
      <c r="C139" s="4" t="str">
        <f t="shared" si="43"/>
        <v/>
      </c>
      <c r="D139" s="6"/>
      <c r="E139" s="6"/>
    </row>
    <row r="140" spans="1:5" x14ac:dyDescent="0.25">
      <c r="A140" s="2" t="str">
        <f t="shared" si="40"/>
        <v/>
      </c>
      <c r="B140" s="4" t="str">
        <f t="shared" si="42"/>
        <v/>
      </c>
      <c r="C140" s="4" t="str">
        <f t="shared" si="43"/>
        <v/>
      </c>
      <c r="D140" s="6"/>
      <c r="E140" s="6"/>
    </row>
    <row r="141" spans="1:5" x14ac:dyDescent="0.25">
      <c r="A141" s="2" t="str">
        <f t="shared" si="40"/>
        <v/>
      </c>
      <c r="B141" s="4" t="str">
        <f t="shared" si="42"/>
        <v/>
      </c>
      <c r="C141" s="4" t="str">
        <f t="shared" si="43"/>
        <v/>
      </c>
      <c r="D141" s="6"/>
      <c r="E141" s="6"/>
    </row>
    <row r="142" spans="1:5" x14ac:dyDescent="0.25">
      <c r="A142" s="2" t="str">
        <f t="shared" si="40"/>
        <v/>
      </c>
      <c r="B142" s="4" t="str">
        <f t="shared" ref="B136:B199" si="44">IF(D142="","",RIGHT(D142,1))</f>
        <v/>
      </c>
      <c r="C142" s="4" t="str">
        <f t="shared" si="43"/>
        <v/>
      </c>
      <c r="D142" s="6"/>
      <c r="E142" s="6"/>
    </row>
    <row r="143" spans="1:5" x14ac:dyDescent="0.25">
      <c r="A143" s="2" t="str">
        <f t="shared" si="40"/>
        <v/>
      </c>
      <c r="B143" s="4" t="str">
        <f t="shared" si="44"/>
        <v/>
      </c>
      <c r="C143" s="4" t="str">
        <f t="shared" si="43"/>
        <v/>
      </c>
      <c r="D143" s="6"/>
      <c r="E143" s="6"/>
    </row>
    <row r="144" spans="1:5" x14ac:dyDescent="0.25">
      <c r="A144" s="2" t="str">
        <f t="shared" si="40"/>
        <v/>
      </c>
      <c r="B144" s="4" t="str">
        <f t="shared" si="44"/>
        <v/>
      </c>
      <c r="C144" s="4" t="str">
        <f t="shared" si="43"/>
        <v/>
      </c>
      <c r="D144" s="6"/>
      <c r="E144" s="6"/>
    </row>
    <row r="145" spans="1:5" x14ac:dyDescent="0.25">
      <c r="A145" s="2" t="str">
        <f t="shared" si="40"/>
        <v/>
      </c>
      <c r="B145" s="4" t="str">
        <f t="shared" si="44"/>
        <v/>
      </c>
      <c r="C145" s="4" t="str">
        <f t="shared" si="43"/>
        <v/>
      </c>
      <c r="D145" s="6"/>
      <c r="E145" s="6"/>
    </row>
    <row r="146" spans="1:5" x14ac:dyDescent="0.25">
      <c r="A146" s="2" t="str">
        <f t="shared" si="40"/>
        <v/>
      </c>
      <c r="B146" s="4" t="str">
        <f t="shared" si="44"/>
        <v/>
      </c>
      <c r="C146" s="4" t="str">
        <f t="shared" si="43"/>
        <v/>
      </c>
      <c r="D146" s="6"/>
      <c r="E146" s="6"/>
    </row>
    <row r="147" spans="1:5" x14ac:dyDescent="0.25">
      <c r="A147" s="2" t="str">
        <f t="shared" si="40"/>
        <v/>
      </c>
      <c r="B147" s="4" t="str">
        <f t="shared" si="44"/>
        <v/>
      </c>
      <c r="C147" s="4" t="str">
        <f t="shared" si="43"/>
        <v/>
      </c>
      <c r="D147" s="6"/>
      <c r="E147" s="6"/>
    </row>
    <row r="148" spans="1:5" x14ac:dyDescent="0.25">
      <c r="A148" s="2" t="str">
        <f t="shared" si="40"/>
        <v/>
      </c>
      <c r="B148" s="4" t="str">
        <f t="shared" si="44"/>
        <v/>
      </c>
      <c r="C148" s="4" t="str">
        <f t="shared" si="43"/>
        <v/>
      </c>
      <c r="D148" s="6"/>
      <c r="E148" s="6"/>
    </row>
    <row r="149" spans="1:5" x14ac:dyDescent="0.25">
      <c r="A149" s="2" t="str">
        <f t="shared" si="40"/>
        <v/>
      </c>
      <c r="B149" s="4" t="str">
        <f t="shared" si="44"/>
        <v/>
      </c>
      <c r="C149" s="4" t="str">
        <f t="shared" si="43"/>
        <v/>
      </c>
      <c r="D149" s="6"/>
      <c r="E149" s="6"/>
    </row>
    <row r="150" spans="1:5" x14ac:dyDescent="0.25">
      <c r="A150" s="2" t="str">
        <f t="shared" si="40"/>
        <v/>
      </c>
      <c r="B150" s="4" t="str">
        <f t="shared" si="44"/>
        <v/>
      </c>
      <c r="C150" s="4" t="str">
        <f t="shared" si="43"/>
        <v/>
      </c>
      <c r="D150" s="6"/>
      <c r="E150" s="6"/>
    </row>
    <row r="151" spans="1:5" x14ac:dyDescent="0.25">
      <c r="A151" s="2" t="str">
        <f t="shared" si="40"/>
        <v/>
      </c>
      <c r="B151" s="4" t="str">
        <f>IF(D151="","",RIGHT(D151,2))</f>
        <v/>
      </c>
      <c r="C151" s="4" t="str">
        <f t="shared" si="43"/>
        <v/>
      </c>
      <c r="D151" s="6"/>
      <c r="E151" s="6"/>
    </row>
    <row r="152" spans="1:5" x14ac:dyDescent="0.25">
      <c r="A152" s="2" t="str">
        <f t="shared" si="40"/>
        <v/>
      </c>
      <c r="B152" s="4" t="str">
        <f t="shared" ref="B152:B158" si="45">IF(D152="","",RIGHT(D152,2))</f>
        <v/>
      </c>
      <c r="C152" s="4" t="str">
        <f t="shared" si="43"/>
        <v/>
      </c>
      <c r="D152" s="6"/>
      <c r="E152" s="6"/>
    </row>
    <row r="153" spans="1:5" x14ac:dyDescent="0.25">
      <c r="A153" s="2" t="str">
        <f t="shared" si="40"/>
        <v/>
      </c>
      <c r="B153" s="4" t="str">
        <f t="shared" si="45"/>
        <v/>
      </c>
      <c r="C153" s="4" t="str">
        <f t="shared" si="43"/>
        <v/>
      </c>
      <c r="D153" s="6"/>
      <c r="E153" s="6"/>
    </row>
    <row r="154" spans="1:5" x14ac:dyDescent="0.25">
      <c r="A154" s="2" t="str">
        <f t="shared" si="40"/>
        <v/>
      </c>
      <c r="B154" s="4" t="str">
        <f t="shared" si="45"/>
        <v/>
      </c>
      <c r="C154" s="4" t="str">
        <f t="shared" si="43"/>
        <v/>
      </c>
      <c r="D154" s="6"/>
      <c r="E154" s="6"/>
    </row>
    <row r="155" spans="1:5" x14ac:dyDescent="0.25">
      <c r="A155" s="2" t="str">
        <f t="shared" si="40"/>
        <v/>
      </c>
      <c r="B155" s="4" t="str">
        <f t="shared" si="45"/>
        <v/>
      </c>
      <c r="C155" s="4" t="str">
        <f t="shared" si="43"/>
        <v/>
      </c>
      <c r="D155" s="6"/>
      <c r="E155" s="6"/>
    </row>
    <row r="156" spans="1:5" x14ac:dyDescent="0.25">
      <c r="A156" s="2" t="str">
        <f t="shared" si="40"/>
        <v/>
      </c>
      <c r="B156" s="4" t="str">
        <f t="shared" si="45"/>
        <v/>
      </c>
      <c r="C156" s="4" t="str">
        <f t="shared" si="43"/>
        <v/>
      </c>
      <c r="D156" s="6"/>
      <c r="E156" s="6"/>
    </row>
    <row r="157" spans="1:5" x14ac:dyDescent="0.25">
      <c r="A157" s="2" t="str">
        <f t="shared" si="40"/>
        <v/>
      </c>
      <c r="B157" s="4" t="str">
        <f t="shared" si="45"/>
        <v/>
      </c>
      <c r="C157" s="4" t="str">
        <f t="shared" si="43"/>
        <v/>
      </c>
      <c r="D157" s="6"/>
      <c r="E157" s="6"/>
    </row>
    <row r="158" spans="1:5" x14ac:dyDescent="0.25">
      <c r="A158" s="2" t="str">
        <f t="shared" si="40"/>
        <v/>
      </c>
      <c r="B158" s="4" t="str">
        <f t="shared" si="45"/>
        <v/>
      </c>
      <c r="C158" s="4" t="str">
        <f t="shared" si="43"/>
        <v/>
      </c>
      <c r="D158" s="6"/>
      <c r="E158" s="6"/>
    </row>
    <row r="159" spans="1:5" x14ac:dyDescent="0.25">
      <c r="A159" s="2" t="str">
        <f t="shared" si="40"/>
        <v/>
      </c>
      <c r="B159" s="4" t="str">
        <f t="shared" si="44"/>
        <v/>
      </c>
      <c r="C159" s="4" t="str">
        <f t="shared" si="43"/>
        <v/>
      </c>
      <c r="D159" s="6"/>
      <c r="E159" s="6"/>
    </row>
    <row r="160" spans="1:5" x14ac:dyDescent="0.25">
      <c r="A160" s="2" t="str">
        <f t="shared" si="40"/>
        <v/>
      </c>
      <c r="B160" s="4" t="str">
        <f t="shared" si="44"/>
        <v/>
      </c>
      <c r="C160" s="4" t="str">
        <f t="shared" si="43"/>
        <v/>
      </c>
      <c r="D160" s="6"/>
      <c r="E160" s="6"/>
    </row>
    <row r="161" spans="1:5" x14ac:dyDescent="0.25">
      <c r="A161" s="2" t="str">
        <f t="shared" si="40"/>
        <v/>
      </c>
      <c r="B161" s="4" t="str">
        <f t="shared" si="44"/>
        <v/>
      </c>
      <c r="C161" s="4" t="str">
        <f t="shared" si="43"/>
        <v/>
      </c>
      <c r="D161" s="6"/>
      <c r="E161" s="6"/>
    </row>
    <row r="162" spans="1:5" x14ac:dyDescent="0.25">
      <c r="A162" s="2" t="str">
        <f t="shared" si="40"/>
        <v/>
      </c>
      <c r="B162" s="4" t="str">
        <f t="shared" si="44"/>
        <v/>
      </c>
      <c r="C162" s="4" t="str">
        <f t="shared" si="43"/>
        <v/>
      </c>
      <c r="D162" s="6"/>
      <c r="E162" s="6"/>
    </row>
    <row r="163" spans="1:5" x14ac:dyDescent="0.25">
      <c r="A163" s="2" t="str">
        <f t="shared" si="40"/>
        <v/>
      </c>
      <c r="B163" s="4" t="str">
        <f t="shared" si="44"/>
        <v/>
      </c>
      <c r="C163" s="4" t="str">
        <f t="shared" si="43"/>
        <v/>
      </c>
      <c r="D163" s="6"/>
      <c r="E163" s="6"/>
    </row>
    <row r="164" spans="1:5" x14ac:dyDescent="0.25">
      <c r="A164" s="2" t="str">
        <f t="shared" si="40"/>
        <v/>
      </c>
      <c r="B164" s="4" t="str">
        <f t="shared" si="44"/>
        <v/>
      </c>
      <c r="C164" s="4" t="str">
        <f t="shared" si="43"/>
        <v/>
      </c>
      <c r="D164" s="6"/>
      <c r="E164" s="6"/>
    </row>
    <row r="165" spans="1:5" x14ac:dyDescent="0.25">
      <c r="A165" s="2" t="str">
        <f t="shared" si="40"/>
        <v/>
      </c>
      <c r="B165" s="4" t="str">
        <f t="shared" si="44"/>
        <v/>
      </c>
      <c r="C165" s="4" t="str">
        <f t="shared" si="43"/>
        <v/>
      </c>
      <c r="D165" s="6"/>
      <c r="E165" s="6"/>
    </row>
    <row r="166" spans="1:5" x14ac:dyDescent="0.25">
      <c r="A166" s="2" t="str">
        <f t="shared" si="40"/>
        <v/>
      </c>
      <c r="B166" s="4" t="str">
        <f t="shared" si="44"/>
        <v/>
      </c>
      <c r="C166" s="4" t="str">
        <f t="shared" si="43"/>
        <v/>
      </c>
      <c r="D166" s="6"/>
      <c r="E166" s="6"/>
    </row>
    <row r="167" spans="1:5" x14ac:dyDescent="0.25">
      <c r="A167" s="2" t="str">
        <f t="shared" si="40"/>
        <v/>
      </c>
      <c r="B167" s="4" t="str">
        <f t="shared" si="44"/>
        <v/>
      </c>
      <c r="C167" s="4" t="str">
        <f t="shared" si="43"/>
        <v/>
      </c>
      <c r="D167" s="6"/>
      <c r="E167" s="6"/>
    </row>
    <row r="168" spans="1:5" x14ac:dyDescent="0.25">
      <c r="A168" s="2" t="str">
        <f t="shared" si="40"/>
        <v/>
      </c>
      <c r="B168" s="4" t="str">
        <f>IF(D168="","",RIGHT(D168,2))</f>
        <v/>
      </c>
      <c r="C168" s="4" t="str">
        <f t="shared" si="43"/>
        <v/>
      </c>
      <c r="D168" s="6"/>
      <c r="E168" s="6"/>
    </row>
    <row r="169" spans="1:5" x14ac:dyDescent="0.25">
      <c r="A169" s="2" t="str">
        <f t="shared" si="40"/>
        <v/>
      </c>
      <c r="B169" s="4" t="str">
        <f t="shared" ref="B169:B176" si="46">IF(D169="","",RIGHT(D169,2))</f>
        <v/>
      </c>
      <c r="C169" s="4" t="str">
        <f t="shared" si="43"/>
        <v/>
      </c>
      <c r="D169" s="6"/>
      <c r="E169" s="6"/>
    </row>
    <row r="170" spans="1:5" x14ac:dyDescent="0.25">
      <c r="A170" s="2" t="str">
        <f t="shared" si="40"/>
        <v/>
      </c>
      <c r="B170" s="4" t="str">
        <f t="shared" si="46"/>
        <v/>
      </c>
      <c r="C170" s="4" t="str">
        <f t="shared" si="43"/>
        <v/>
      </c>
      <c r="D170" s="6"/>
      <c r="E170" s="6"/>
    </row>
    <row r="171" spans="1:5" x14ac:dyDescent="0.25">
      <c r="A171" s="2" t="str">
        <f t="shared" si="40"/>
        <v/>
      </c>
      <c r="B171" s="4" t="str">
        <f t="shared" si="46"/>
        <v/>
      </c>
      <c r="C171" s="4" t="str">
        <f t="shared" si="43"/>
        <v/>
      </c>
      <c r="D171" s="6"/>
      <c r="E171" s="6"/>
    </row>
    <row r="172" spans="1:5" x14ac:dyDescent="0.25">
      <c r="A172" s="2" t="str">
        <f t="shared" si="40"/>
        <v/>
      </c>
      <c r="B172" s="4" t="str">
        <f t="shared" si="46"/>
        <v/>
      </c>
      <c r="C172" s="4" t="str">
        <f t="shared" si="43"/>
        <v/>
      </c>
      <c r="D172" s="6"/>
      <c r="E172" s="6"/>
    </row>
    <row r="173" spans="1:5" x14ac:dyDescent="0.25">
      <c r="A173" s="2" t="str">
        <f t="shared" si="40"/>
        <v/>
      </c>
      <c r="B173" s="4" t="str">
        <f t="shared" si="46"/>
        <v/>
      </c>
      <c r="C173" s="4" t="str">
        <f t="shared" si="43"/>
        <v/>
      </c>
      <c r="D173" s="6"/>
      <c r="E173" s="6"/>
    </row>
    <row r="174" spans="1:5" x14ac:dyDescent="0.25">
      <c r="A174" s="2" t="str">
        <f t="shared" si="40"/>
        <v/>
      </c>
      <c r="B174" s="4" t="str">
        <f t="shared" si="46"/>
        <v/>
      </c>
      <c r="C174" s="4" t="str">
        <f t="shared" si="43"/>
        <v/>
      </c>
      <c r="D174" s="6"/>
      <c r="E174" s="6"/>
    </row>
    <row r="175" spans="1:5" x14ac:dyDescent="0.25">
      <c r="A175" s="2" t="str">
        <f t="shared" si="40"/>
        <v/>
      </c>
      <c r="B175" s="4" t="str">
        <f t="shared" si="46"/>
        <v/>
      </c>
      <c r="C175" s="4" t="str">
        <f t="shared" si="43"/>
        <v/>
      </c>
      <c r="D175" s="6"/>
      <c r="E175" s="6"/>
    </row>
    <row r="176" spans="1:5" x14ac:dyDescent="0.25">
      <c r="A176" s="2" t="str">
        <f t="shared" si="40"/>
        <v/>
      </c>
      <c r="B176" s="4" t="str">
        <f t="shared" si="46"/>
        <v/>
      </c>
      <c r="C176" s="4" t="str">
        <f t="shared" si="43"/>
        <v/>
      </c>
      <c r="D176" s="6"/>
      <c r="E176" s="6"/>
    </row>
    <row r="177" spans="1:5" x14ac:dyDescent="0.25">
      <c r="A177" s="2" t="str">
        <f t="shared" si="40"/>
        <v/>
      </c>
      <c r="B177" s="4" t="str">
        <f t="shared" si="44"/>
        <v/>
      </c>
      <c r="C177" s="4" t="str">
        <f t="shared" si="43"/>
        <v/>
      </c>
      <c r="D177" s="6"/>
      <c r="E177" s="6"/>
    </row>
    <row r="178" spans="1:5" x14ac:dyDescent="0.25">
      <c r="A178" s="2" t="str">
        <f t="shared" si="40"/>
        <v/>
      </c>
      <c r="B178" s="4" t="str">
        <f t="shared" si="44"/>
        <v/>
      </c>
      <c r="C178" s="4" t="str">
        <f t="shared" si="43"/>
        <v/>
      </c>
      <c r="D178" s="6"/>
      <c r="E178" s="6"/>
    </row>
    <row r="179" spans="1:5" x14ac:dyDescent="0.25">
      <c r="A179" s="2" t="str">
        <f t="shared" si="40"/>
        <v/>
      </c>
      <c r="B179" s="4" t="str">
        <f t="shared" si="44"/>
        <v/>
      </c>
      <c r="C179" s="4" t="str">
        <f t="shared" si="43"/>
        <v/>
      </c>
      <c r="D179" s="6"/>
      <c r="E179" s="6"/>
    </row>
    <row r="180" spans="1:5" x14ac:dyDescent="0.25">
      <c r="A180" s="2" t="str">
        <f t="shared" ref="A180:A215" si="47">IF(D180="","",VALUE(MID(D180,3,2)))</f>
        <v/>
      </c>
      <c r="B180" s="4" t="str">
        <f t="shared" si="44"/>
        <v/>
      </c>
      <c r="C180" s="4" t="str">
        <f t="shared" si="43"/>
        <v/>
      </c>
      <c r="D180" s="6"/>
      <c r="E180" s="6"/>
    </row>
    <row r="181" spans="1:5" x14ac:dyDescent="0.25">
      <c r="A181" s="2" t="str">
        <f t="shared" si="47"/>
        <v/>
      </c>
      <c r="B181" s="4" t="str">
        <f t="shared" si="44"/>
        <v/>
      </c>
      <c r="C181" s="4" t="str">
        <f t="shared" si="43"/>
        <v/>
      </c>
      <c r="D181" s="6"/>
      <c r="E181" s="6"/>
    </row>
    <row r="182" spans="1:5" x14ac:dyDescent="0.25">
      <c r="A182" s="2" t="str">
        <f t="shared" si="47"/>
        <v/>
      </c>
      <c r="B182" s="4" t="str">
        <f t="shared" si="44"/>
        <v/>
      </c>
      <c r="C182" s="4" t="str">
        <f t="shared" si="43"/>
        <v/>
      </c>
      <c r="D182" s="6"/>
      <c r="E182" s="6"/>
    </row>
    <row r="183" spans="1:5" x14ac:dyDescent="0.25">
      <c r="A183" s="2" t="str">
        <f t="shared" si="47"/>
        <v/>
      </c>
      <c r="B183" s="4" t="str">
        <f t="shared" si="44"/>
        <v/>
      </c>
      <c r="C183" s="4" t="str">
        <f t="shared" si="43"/>
        <v/>
      </c>
      <c r="D183" s="6"/>
      <c r="E183" s="6"/>
    </row>
    <row r="184" spans="1:5" x14ac:dyDescent="0.25">
      <c r="A184" s="2" t="str">
        <f t="shared" si="47"/>
        <v/>
      </c>
      <c r="B184" s="4" t="str">
        <f t="shared" si="44"/>
        <v/>
      </c>
      <c r="C184" s="4" t="str">
        <f t="shared" si="43"/>
        <v/>
      </c>
      <c r="D184" s="6"/>
      <c r="E184" s="6"/>
    </row>
    <row r="185" spans="1:5" x14ac:dyDescent="0.25">
      <c r="A185" s="2" t="str">
        <f t="shared" si="47"/>
        <v/>
      </c>
      <c r="B185" s="4" t="str">
        <f t="shared" si="44"/>
        <v/>
      </c>
      <c r="C185" s="4" t="str">
        <f t="shared" si="43"/>
        <v/>
      </c>
      <c r="D185" s="6"/>
      <c r="E185" s="6"/>
    </row>
    <row r="186" spans="1:5" x14ac:dyDescent="0.25">
      <c r="A186" s="2" t="str">
        <f t="shared" si="47"/>
        <v/>
      </c>
      <c r="B186" s="4" t="str">
        <f>IF(D186="","",RIGHT(D186,2))</f>
        <v/>
      </c>
      <c r="C186" s="4" t="str">
        <f t="shared" si="43"/>
        <v/>
      </c>
      <c r="D186" s="6"/>
      <c r="E186" s="6"/>
    </row>
    <row r="187" spans="1:5" x14ac:dyDescent="0.25">
      <c r="A187" s="2" t="str">
        <f t="shared" si="47"/>
        <v/>
      </c>
      <c r="B187" s="4" t="str">
        <f t="shared" ref="B187:B195" si="48">IF(D187="","",RIGHT(D187,2))</f>
        <v/>
      </c>
      <c r="C187" s="4" t="str">
        <f t="shared" si="43"/>
        <v/>
      </c>
      <c r="D187" s="6"/>
      <c r="E187" s="6"/>
    </row>
    <row r="188" spans="1:5" x14ac:dyDescent="0.25">
      <c r="A188" s="2" t="str">
        <f t="shared" si="47"/>
        <v/>
      </c>
      <c r="B188" s="4" t="str">
        <f t="shared" si="48"/>
        <v/>
      </c>
      <c r="C188" s="4" t="str">
        <f t="shared" si="43"/>
        <v/>
      </c>
      <c r="D188" s="6"/>
      <c r="E188" s="6"/>
    </row>
    <row r="189" spans="1:5" x14ac:dyDescent="0.25">
      <c r="A189" s="2" t="str">
        <f t="shared" si="47"/>
        <v/>
      </c>
      <c r="B189" s="4" t="str">
        <f t="shared" si="48"/>
        <v/>
      </c>
      <c r="C189" s="4" t="str">
        <f t="shared" si="43"/>
        <v/>
      </c>
      <c r="D189" s="6"/>
      <c r="E189" s="6"/>
    </row>
    <row r="190" spans="1:5" x14ac:dyDescent="0.25">
      <c r="A190" s="2" t="str">
        <f t="shared" si="47"/>
        <v/>
      </c>
      <c r="B190" s="4" t="str">
        <f t="shared" si="48"/>
        <v/>
      </c>
      <c r="C190" s="4" t="str">
        <f t="shared" si="43"/>
        <v/>
      </c>
      <c r="D190" s="6"/>
      <c r="E190" s="6"/>
    </row>
    <row r="191" spans="1:5" x14ac:dyDescent="0.25">
      <c r="A191" s="2" t="str">
        <f t="shared" si="47"/>
        <v/>
      </c>
      <c r="B191" s="4" t="str">
        <f t="shared" si="48"/>
        <v/>
      </c>
      <c r="C191" s="4" t="str">
        <f t="shared" si="43"/>
        <v/>
      </c>
      <c r="D191" s="6"/>
      <c r="E191" s="6"/>
    </row>
    <row r="192" spans="1:5" x14ac:dyDescent="0.25">
      <c r="A192" s="2" t="str">
        <f t="shared" si="47"/>
        <v/>
      </c>
      <c r="B192" s="4" t="str">
        <f t="shared" si="48"/>
        <v/>
      </c>
      <c r="C192" s="4" t="str">
        <f t="shared" si="43"/>
        <v/>
      </c>
      <c r="D192" s="6"/>
      <c r="E192" s="6"/>
    </row>
    <row r="193" spans="1:5" x14ac:dyDescent="0.25">
      <c r="A193" s="2" t="str">
        <f t="shared" si="47"/>
        <v/>
      </c>
      <c r="B193" s="4" t="str">
        <f t="shared" si="48"/>
        <v/>
      </c>
      <c r="C193" s="4" t="str">
        <f t="shared" si="43"/>
        <v/>
      </c>
      <c r="D193" s="6"/>
      <c r="E193" s="6"/>
    </row>
    <row r="194" spans="1:5" x14ac:dyDescent="0.25">
      <c r="A194" s="2" t="str">
        <f t="shared" si="47"/>
        <v/>
      </c>
      <c r="B194" s="4" t="str">
        <f t="shared" si="48"/>
        <v/>
      </c>
      <c r="C194" s="4" t="str">
        <f t="shared" si="43"/>
        <v/>
      </c>
      <c r="D194" s="6"/>
      <c r="E194" s="6"/>
    </row>
    <row r="195" spans="1:5" x14ac:dyDescent="0.25">
      <c r="A195" s="2" t="str">
        <f t="shared" si="47"/>
        <v/>
      </c>
      <c r="B195" s="4" t="str">
        <f t="shared" si="48"/>
        <v/>
      </c>
      <c r="C195" s="4" t="str">
        <f t="shared" si="43"/>
        <v/>
      </c>
      <c r="D195" s="6"/>
      <c r="E195" s="6"/>
    </row>
    <row r="196" spans="1:5" x14ac:dyDescent="0.25">
      <c r="A196" s="2" t="str">
        <f t="shared" si="47"/>
        <v/>
      </c>
      <c r="B196" s="4" t="str">
        <f t="shared" si="44"/>
        <v/>
      </c>
      <c r="C196" s="4" t="str">
        <f t="shared" si="43"/>
        <v/>
      </c>
      <c r="D196" s="6"/>
      <c r="E196" s="6"/>
    </row>
    <row r="197" spans="1:5" x14ac:dyDescent="0.25">
      <c r="A197" s="2" t="str">
        <f t="shared" si="47"/>
        <v/>
      </c>
      <c r="B197" s="4" t="str">
        <f t="shared" si="44"/>
        <v/>
      </c>
      <c r="C197" s="4" t="str">
        <f t="shared" si="43"/>
        <v/>
      </c>
      <c r="D197" s="6"/>
      <c r="E197" s="6"/>
    </row>
    <row r="198" spans="1:5" x14ac:dyDescent="0.25">
      <c r="A198" s="2" t="str">
        <f t="shared" si="47"/>
        <v/>
      </c>
      <c r="B198" s="4" t="str">
        <f t="shared" si="44"/>
        <v/>
      </c>
      <c r="C198" s="4" t="str">
        <f t="shared" si="43"/>
        <v/>
      </c>
      <c r="D198" s="6"/>
      <c r="E198" s="6"/>
    </row>
    <row r="199" spans="1:5" x14ac:dyDescent="0.25">
      <c r="A199" s="2" t="str">
        <f t="shared" si="47"/>
        <v/>
      </c>
      <c r="B199" s="4" t="str">
        <f t="shared" si="44"/>
        <v/>
      </c>
      <c r="C199" s="4" t="str">
        <f t="shared" si="43"/>
        <v/>
      </c>
      <c r="D199" s="6"/>
      <c r="E199" s="6"/>
    </row>
    <row r="200" spans="1:5" x14ac:dyDescent="0.25">
      <c r="A200" s="2" t="str">
        <f t="shared" si="47"/>
        <v/>
      </c>
      <c r="B200" s="4" t="str">
        <f t="shared" ref="B200:B204" si="49">IF(D200="","",RIGHT(D200,1))</f>
        <v/>
      </c>
      <c r="C200" s="4" t="str">
        <f t="shared" ref="C200:C215" si="50">IF(C199&gt;=$B$3*($B$3+1)/2,"",C199+1)</f>
        <v/>
      </c>
      <c r="D200" s="6"/>
      <c r="E200" s="6"/>
    </row>
    <row r="201" spans="1:5" x14ac:dyDescent="0.25">
      <c r="A201" s="2" t="str">
        <f t="shared" si="47"/>
        <v/>
      </c>
      <c r="B201" s="4" t="str">
        <f t="shared" si="49"/>
        <v/>
      </c>
      <c r="C201" s="4" t="str">
        <f t="shared" si="50"/>
        <v/>
      </c>
      <c r="D201" s="6"/>
      <c r="E201" s="6"/>
    </row>
    <row r="202" spans="1:5" x14ac:dyDescent="0.25">
      <c r="A202" s="2" t="str">
        <f t="shared" si="47"/>
        <v/>
      </c>
      <c r="B202" s="4" t="str">
        <f t="shared" si="49"/>
        <v/>
      </c>
      <c r="C202" s="4" t="str">
        <f t="shared" si="50"/>
        <v/>
      </c>
      <c r="D202" s="6"/>
      <c r="E202" s="6"/>
    </row>
    <row r="203" spans="1:5" x14ac:dyDescent="0.25">
      <c r="A203" s="2" t="str">
        <f t="shared" si="47"/>
        <v/>
      </c>
      <c r="B203" s="4" t="str">
        <f t="shared" si="49"/>
        <v/>
      </c>
      <c r="C203" s="4" t="str">
        <f t="shared" si="50"/>
        <v/>
      </c>
      <c r="D203" s="6"/>
      <c r="E203" s="6"/>
    </row>
    <row r="204" spans="1:5" x14ac:dyDescent="0.25">
      <c r="A204" s="2" t="str">
        <f t="shared" si="47"/>
        <v/>
      </c>
      <c r="B204" s="4" t="str">
        <f t="shared" si="49"/>
        <v/>
      </c>
      <c r="C204" s="4" t="str">
        <f t="shared" si="50"/>
        <v/>
      </c>
      <c r="D204" s="6"/>
      <c r="E204" s="6"/>
    </row>
    <row r="205" spans="1:5" x14ac:dyDescent="0.25">
      <c r="A205" s="2" t="str">
        <f t="shared" si="47"/>
        <v/>
      </c>
      <c r="B205" s="4" t="str">
        <f>IF(D205="","",RIGHT(D205,2))</f>
        <v/>
      </c>
      <c r="C205" s="4" t="str">
        <f t="shared" si="50"/>
        <v/>
      </c>
      <c r="D205" s="6"/>
      <c r="E205" s="6"/>
    </row>
    <row r="206" spans="1:5" x14ac:dyDescent="0.25">
      <c r="A206" s="2" t="str">
        <f t="shared" si="47"/>
        <v/>
      </c>
      <c r="B206" s="4" t="str">
        <f t="shared" ref="B206:B215" si="51">IF(D206="","",RIGHT(D206,2))</f>
        <v/>
      </c>
      <c r="C206" s="4" t="str">
        <f t="shared" si="50"/>
        <v/>
      </c>
      <c r="D206" s="6"/>
      <c r="E206" s="6"/>
    </row>
    <row r="207" spans="1:5" x14ac:dyDescent="0.25">
      <c r="A207" s="2" t="str">
        <f t="shared" si="47"/>
        <v/>
      </c>
      <c r="B207" s="4" t="str">
        <f t="shared" si="51"/>
        <v/>
      </c>
      <c r="C207" s="4" t="str">
        <f t="shared" si="50"/>
        <v/>
      </c>
      <c r="D207" s="6"/>
      <c r="E207" s="6"/>
    </row>
    <row r="208" spans="1:5" x14ac:dyDescent="0.25">
      <c r="A208" s="2" t="str">
        <f t="shared" si="47"/>
        <v/>
      </c>
      <c r="B208" s="4" t="str">
        <f t="shared" si="51"/>
        <v/>
      </c>
      <c r="C208" s="4" t="str">
        <f t="shared" si="50"/>
        <v/>
      </c>
      <c r="D208" s="6"/>
      <c r="E208" s="6"/>
    </row>
    <row r="209" spans="1:5" x14ac:dyDescent="0.25">
      <c r="A209" s="2" t="str">
        <f t="shared" si="47"/>
        <v/>
      </c>
      <c r="B209" s="4" t="str">
        <f t="shared" si="51"/>
        <v/>
      </c>
      <c r="C209" s="4" t="str">
        <f t="shared" si="50"/>
        <v/>
      </c>
      <c r="D209" s="6"/>
      <c r="E209" s="6"/>
    </row>
    <row r="210" spans="1:5" x14ac:dyDescent="0.25">
      <c r="A210" s="2" t="str">
        <f t="shared" si="47"/>
        <v/>
      </c>
      <c r="B210" s="4" t="str">
        <f t="shared" si="51"/>
        <v/>
      </c>
      <c r="C210" s="4" t="str">
        <f t="shared" si="50"/>
        <v/>
      </c>
      <c r="D210" s="6"/>
      <c r="E210" s="6"/>
    </row>
    <row r="211" spans="1:5" x14ac:dyDescent="0.25">
      <c r="A211" s="2" t="str">
        <f t="shared" si="47"/>
        <v/>
      </c>
      <c r="B211" s="4" t="str">
        <f t="shared" si="51"/>
        <v/>
      </c>
      <c r="C211" s="4" t="str">
        <f t="shared" si="50"/>
        <v/>
      </c>
      <c r="D211" s="6"/>
      <c r="E211" s="6"/>
    </row>
    <row r="212" spans="1:5" x14ac:dyDescent="0.25">
      <c r="A212" s="2" t="str">
        <f t="shared" si="47"/>
        <v/>
      </c>
      <c r="B212" s="4" t="str">
        <f t="shared" si="51"/>
        <v/>
      </c>
      <c r="C212" s="4" t="str">
        <f t="shared" si="50"/>
        <v/>
      </c>
      <c r="D212" s="6"/>
      <c r="E212" s="6"/>
    </row>
    <row r="213" spans="1:5" x14ac:dyDescent="0.25">
      <c r="A213" s="2" t="str">
        <f t="shared" si="47"/>
        <v/>
      </c>
      <c r="B213" s="4" t="str">
        <f t="shared" si="51"/>
        <v/>
      </c>
      <c r="C213" s="4" t="str">
        <f t="shared" si="50"/>
        <v/>
      </c>
      <c r="D213" s="6"/>
      <c r="E213" s="6"/>
    </row>
    <row r="214" spans="1:5" x14ac:dyDescent="0.25">
      <c r="A214" s="2" t="str">
        <f t="shared" si="47"/>
        <v/>
      </c>
      <c r="B214" s="4" t="str">
        <f t="shared" si="51"/>
        <v/>
      </c>
      <c r="C214" s="4" t="str">
        <f t="shared" si="50"/>
        <v/>
      </c>
      <c r="D214" s="6"/>
      <c r="E214" s="6"/>
    </row>
    <row r="215" spans="1:5" ht="16.5" thickBot="1" x14ac:dyDescent="0.3">
      <c r="A215" s="29" t="str">
        <f t="shared" si="47"/>
        <v/>
      </c>
      <c r="B215" s="30" t="str">
        <f t="shared" si="51"/>
        <v/>
      </c>
      <c r="C215" s="30" t="str">
        <f t="shared" si="50"/>
        <v/>
      </c>
      <c r="D215" s="31"/>
      <c r="E215" s="31"/>
    </row>
    <row r="216" spans="1:5" x14ac:dyDescent="0.25">
      <c r="C216" s="4" t="s">
        <v>30</v>
      </c>
    </row>
    <row r="218" spans="1:5" x14ac:dyDescent="0.25">
      <c r="C218" s="4" t="s">
        <v>28</v>
      </c>
      <c r="D218" s="4">
        <f>COUNTA(D6:D215)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len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</dc:creator>
  <cp:lastModifiedBy>Mick's Lenovo</cp:lastModifiedBy>
  <dcterms:created xsi:type="dcterms:W3CDTF">2011-11-03T03:16:18Z</dcterms:created>
  <dcterms:modified xsi:type="dcterms:W3CDTF">2015-05-11T05:03:38Z</dcterms:modified>
</cp:coreProperties>
</file>